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едения о независимой оценке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<sst xmlns="http://schemas.openxmlformats.org/spreadsheetml/2006/main" count="108" uniqueCount="102">
  <si>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Количественные результаты независимой оценки качества оказания услуг организациями</t>
  </si>
  <si>
    <t>Шаблон сформирован 08.04.2016 03:40</t>
  </si>
  <si>
    <t>Публично-правовое образование</t>
  </si>
  <si>
    <t>99000000 - Еврейская автономная область</t>
  </si>
  <si>
    <t>Сфера деятельности</t>
  </si>
  <si>
    <t>2 - Образование</t>
  </si>
  <si>
    <t>Период проведения независимой оценки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</si>
  <si>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</si>
  <si>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</si>
  <si>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</si>
  <si>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</si>
  <si>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</si>
  <si>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</si>
  <si>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</si>
  <si>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</si>
  <si>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0221000003 - Наличие на официальном сайте организации в сети Интернет сведений о педагогических работниках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</si>
  <si>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</si>
  <si>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Показатели</t>
  </si>
  <si>
    <t>1 - критерий открытости и доступности информации об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</si>
  <si>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</si>
  <si>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</si>
  <si>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</si>
  <si>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</si>
  <si>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</si>
  <si>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0222000003 - Условия для индивидуальной работы с обучающимися</t>
  </si>
  <si>
    <t>0222000004 - Наличие дополнительных образовательных программ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</si>
  <si>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</si>
  <si>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</si>
  <si>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</si>
  <si>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</si>
  <si>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</si>
  <si>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</si>
  <si>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</si>
  <si>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</si>
  <si>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</si>
  <si>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</si>
  <si>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 xml:space="preserve">Муниципальное бюджетное общеобразовательное учреждение «Средняя общеобразовательная школа № 1 </t>
  </si>
  <si>
    <t xml:space="preserve">Муниципальное казенное общеобразовательное учреждение «Основная общеобразовательная школа № 4» </t>
  </si>
  <si>
    <t xml:space="preserve">Муниципальное бюджетное общеобразовательное учреждение «Средняя общеобразовательная школа № 5» </t>
  </si>
  <si>
    <t xml:space="preserve">Муниципальное казенное общеобразовательное учреждение «Средняя общеобразовательная школа № 6» </t>
  </si>
  <si>
    <t xml:space="preserve">Муниципальное бюджетное общеобразовательное учреждение «Средняя общеобразовательная школа № 7» </t>
  </si>
  <si>
    <t xml:space="preserve">Муниципальное бюджетное общеобразовательное учреждение «Средняя общеобразовательная школа № 8» </t>
  </si>
  <si>
    <t xml:space="preserve">Муниципальное бюджетное общеобразовательное учреждение «Основная общеобразовательная школа № 9» </t>
  </si>
  <si>
    <t xml:space="preserve">Муниципальное бюджетное общеобразовательное учреждение «Средняя общеобразовательная школа № 10» </t>
  </si>
  <si>
    <t xml:space="preserve">Муниципальное бюджетное общеобразовательное учреждение «Средняя общеобразовательная школа № 11» </t>
  </si>
  <si>
    <t xml:space="preserve">Муниципальное бюджетное общеобразовательное учреждение «Начальная общеобразовательная школа № 14» </t>
  </si>
  <si>
    <t xml:space="preserve">Муниципальное казенное общеобразовательное учреждение «Средняя общеобразовательная школа № 16» </t>
  </si>
  <si>
    <t xml:space="preserve">Муниципальное бюджетное общеобразовательное учреждение «Средняя общеобразовательная школа № 23 с изучением отдельных предметов, языков и культуры еврейского народа» </t>
  </si>
  <si>
    <t xml:space="preserve">Муниципальное общеобразовательное казенное учреждение «Специальная (коррекционная) школа» </t>
  </si>
  <si>
    <t>Областное государственное автономное общеобразовательное учреждение «Центр образования «Ступени»</t>
  </si>
  <si>
    <t xml:space="preserve">Муниципальное казенное общеобразовательное учреждение «Средняя общеобразовательная школа села Бирофельд» </t>
  </si>
  <si>
    <t xml:space="preserve">Муниципальное казенное общеобразовательное учреждение «Средняя общеобразовательная школа села Найфельд» </t>
  </si>
  <si>
    <t xml:space="preserve">Муниципальное казенное общеобразовательное учреждение «Средняя общеобразовательная школа имени И. А. Пришкольника села Валдгейм» </t>
  </si>
  <si>
    <t xml:space="preserve">Муниципальное казенное общеобразовательное учреждение «Средняя общеобразовательная школа с. Надеждинское» </t>
  </si>
  <si>
    <t xml:space="preserve">Муниципальное казенное образовательное учреждение «Средняя общеобразовательная школа села Дубового» </t>
  </si>
  <si>
    <t xml:space="preserve">Муниципальное казенное общеобразовательное учреждение «Основная общеобразовательная школа села Желтый Яр» </t>
  </si>
  <si>
    <t xml:space="preserve">Муниципальное бюджетное общеобразовательное учреждение «Средняя общеобразовательная школа села Птичник» </t>
  </si>
  <si>
    <t xml:space="preserve">Муниципальное казенное общеобразовательное учреждение «Начальная школа - детский сад с.  Опытное Поле» </t>
  </si>
  <si>
    <t xml:space="preserve">Муниципальное бюджетное общеобразовательное учреждение среднего общего образования «Школа № 2 г. Облучье» </t>
  </si>
  <si>
    <t xml:space="preserve">Муниципальное бюджетное общеобразовательное учреждение «Средняя общеобразовательная школа № 3 г. Облучье» имени Героя Советского Союза Ю. В. Тварковского </t>
  </si>
  <si>
    <t>Областное государственное общеобразовательное бюджетное учреждение для детей-сирот и детей, оставшихся без попечения родителей «Специальная (коррекционная) школа-интернат»</t>
  </si>
  <si>
    <t xml:space="preserve">Муниципальное казенное общеобразовательное учреждение «Средняя общеобразовательная школа № 4 п. Хинганск» </t>
  </si>
  <si>
    <t xml:space="preserve">Муниципальное казенное общеобразовательное учреждение «Средняя общеобразовательная школа № 5 с. Пашково» </t>
  </si>
  <si>
    <t xml:space="preserve">Муниципальное казенное общеобразовательное учреждение «Основная общеобразовательная школа имени Густава Ивановича Радде» </t>
  </si>
  <si>
    <t xml:space="preserve">Муниципальное казенное общеобразовательное учреждение «Средняя общеобразовательная школа № 9 п. Известковый» </t>
  </si>
  <si>
    <t xml:space="preserve">Муниципальное казённое общеобразовательное учреждение «Средняя общеобразовательная школа № 10 п. Кульдур» имени полного кавалера ордена Славы Ивана Александровича Раскопенского </t>
  </si>
  <si>
    <t xml:space="preserve">Муниципальное бюджетное общеобразовательное учреждение «Начальная школа – детский сад с. Семисточный» </t>
  </si>
  <si>
    <t xml:space="preserve">Муниципальное бюджетное общеобразовательное учреждение среднего общего образования «Школа № 15» пос. Биракан </t>
  </si>
  <si>
    <t xml:space="preserve">Муниципальное бюджетное общеобразовательное учреждение «Средняя общеобразовательная школа № 18 п. Теплоозерск» </t>
  </si>
  <si>
    <t xml:space="preserve">Муниципальное бюджетное общеобразовательное учреждение «Средняя общеобразовательная школа № 24 п. Бира» </t>
  </si>
  <si>
    <t xml:space="preserve">Муниципальное бюджетное общеобразовательное учреждение «Средняя общеобразовательная школа № 1 п. Смидович» </t>
  </si>
  <si>
    <t>Муниципальное бюджетное общеобразовательное учреждение «Средняя общеобразовательная школа № 2 п. Николаевка»</t>
  </si>
  <si>
    <t xml:space="preserve">Муниципальное бюджетное общеобразовательное учреждение «Средняя общеобразовательная школа № 3 п. Смидович» </t>
  </si>
  <si>
    <t>Муниципальное бюджетное общеобразовательное учреждение «Средняя общеобразовательная школа № 4 с. Даниловка»</t>
  </si>
  <si>
    <t xml:space="preserve">Муниципальное бюджетное общеобразовательное учреждение «Средняя общеобразовательная школа № 5 с. Камышовка» </t>
  </si>
  <si>
    <t>Муниципальное бюджетное общеобразовательное учреждение «Средняя общеобразовательная школа № 7 п. Николаевка»</t>
  </si>
  <si>
    <t>Муниципальное бюджетное образовательное учреждение «Начальная школа - детский сад № 6 с. Партизанское»</t>
  </si>
  <si>
    <t xml:space="preserve">Муниципальное бюджетное образовательное учреждение «Школа-сад № 9 с. Песчаное» </t>
  </si>
  <si>
    <t>Муниципальное бюджетное общеобразовательное учреждение «Средняя общеобразовательная школа № 10 п. Волочаевка»</t>
  </si>
  <si>
    <t xml:space="preserve">Муниципальное бюджетное общеобразовательное учреждение «Средняя общеобразовательная школа № 11 с. Волочаевка» </t>
  </si>
  <si>
    <t xml:space="preserve">Муниципальное бюджетное общеобразовательное учреждение «Средняя общеобразовательная школа № 18 п. Приамурский» </t>
  </si>
  <si>
    <t>Муниципальное бюджетное образовательное учреждение «Школа-сад № 22 с. им. Тельмана»</t>
  </si>
  <si>
    <t xml:space="preserve">Муниципальное казенное общеобразовательное учреждение «Средняя общеобразовательная школа с. Ленинское» </t>
  </si>
  <si>
    <t xml:space="preserve">Муниципальное казенное общеобразовательное учреждение «Средняя общеобразовательная школа с. Дежнево» </t>
  </si>
  <si>
    <t xml:space="preserve">Муниципальное казенное общеобразовательное учреждение «Средняя общеобразовательная школа с. Биджан» </t>
  </si>
  <si>
    <t xml:space="preserve">Муниципальное казенное общеобразовательное учреждение «Средняя общеобразовательная школа с. Бабстово» </t>
  </si>
  <si>
    <t xml:space="preserve">Муниципальное казенное общеобразовательное учреждение «Средняя общеобразовательная школа с. Лазарево» </t>
  </si>
  <si>
    <t xml:space="preserve">Муниципальное казенное общеобразовательное учреждение «Основная общеобразовательная школа с. Степное» </t>
  </si>
  <si>
    <t xml:space="preserve">Муниципальное казенное общеобразовательное учреждение «Начальная общеобразовательная школа с. Кукелево» </t>
  </si>
  <si>
    <t>Муниципальное казенное общеобразовательное учреждение «Начальная школа - детский сад села Новое»</t>
  </si>
  <si>
    <t xml:space="preserve">Муниципальное казенное общеобразовательное учреждение «Начальная общеобразовательная школа с. Венцелево» </t>
  </si>
  <si>
    <t xml:space="preserve">Муниципальное казенное общеобразовательное учреждение «Основная общеобразовательная школа с. Новотроицкое» </t>
  </si>
  <si>
    <t xml:space="preserve">Муниципальное казенное общеобразовательное учреждение «Основная общеобразовательная школа с. Калинино» </t>
  </si>
  <si>
    <t xml:space="preserve">Муниципальное казенное общеобразовательное учреждение «Начальная общеобразовательная школа с. Ленинское» </t>
  </si>
  <si>
    <t>Областное государственное общеобразовательное бюджетное учреждение «Специальная (коррекционная) школа-интернат»</t>
  </si>
  <si>
    <t xml:space="preserve">Муниципальное бюджетное общеобразовательное учреждение «Средняя общеобразовательная школа села Амурзет» </t>
  </si>
  <si>
    <t xml:space="preserve">Муниципальное казенное общеобразовательное учреждение «Основная общеобразовательная школа села Благословенное имени Героя Советского Союза Георгия Дорофеевича Лопатина» </t>
  </si>
  <si>
    <t xml:space="preserve">Муниципальное казённое общеобразовательное учреждение «Средняя общеобразовательная школа села Екатерино- Никольское» </t>
  </si>
  <si>
    <t xml:space="preserve">Муниципальное казенное общеобразовательное учреждение «Основная общеобразовательная школа с. Полевое» </t>
  </si>
  <si>
    <r>
      <t>Муниципальное бюджетное общеобразовательное учреждение «</t>
    </r>
    <r>
      <rPr>
        <sz val="11"/>
        <rFont val="Times New Roman"/>
        <family val="1"/>
      </rPr>
      <t xml:space="preserve">Средняя </t>
    </r>
    <r>
      <rPr>
        <sz val="11"/>
        <color indexed="8"/>
        <rFont val="Times New Roman"/>
        <family val="1"/>
      </rPr>
      <t xml:space="preserve">общеобразовательная школа № 8 с. Аур» </t>
    </r>
  </si>
  <si>
    <r>
      <t>Муниципальное казенное общеобразовательное учреждение «Основная общеобразовательная школа с.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Воскресеновка» </t>
    </r>
  </si>
  <si>
    <t>Приложение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</si>
</sst>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right" wrapText="1"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wrapText="1"/>
    </xf>
    <xf numFmtId="0" fontId="40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7" borderId="12" xfId="0" applyFont="1" applyFill="1" applyBorder="1" applyAlignment="1">
      <alignment horizontal="left" vertical="top" wrapText="1"/>
    </xf>
    <xf numFmtId="0" fontId="40" fillId="37" borderId="12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8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8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92CDDC"/>
      <rgbColor rgb="00B7DEE8"/>
      <rgbColor rgb="00DAEEF3"/>
      <rgbColor rgb="00EEECE1"/>
      <rgbColor rgb="00F2F2F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view="pageBreakPreview" zoomScale="66" zoomScaleNormal="82" zoomScaleSheetLayoutView="66" workbookViewId="0" topLeftCell="A7">
      <pane xSplit="2" ySplit="5" topLeftCell="C60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T71" sqref="T71"/>
    </sheetView>
  </sheetViews>
  <sheetFormatPr defaultColWidth="17.140625" defaultRowHeight="15.75" customHeight="1"/>
  <cols>
    <col min="1" max="1" width="3.8515625" style="0" customWidth="1"/>
    <col min="2" max="2" width="60.57421875" style="13" customWidth="1"/>
    <col min="3" max="3" width="15.57421875" style="0" customWidth="1"/>
    <col min="4" max="4" width="15.28125" style="0" customWidth="1"/>
    <col min="5" max="5" width="15.57421875" style="0" customWidth="1"/>
    <col min="6" max="6" width="14.57421875" style="0" customWidth="1"/>
    <col min="7" max="7" width="21.57421875" style="0" customWidth="1"/>
    <col min="8" max="8" width="25.8515625" style="0" customWidth="1"/>
    <col min="9" max="9" width="17.140625" style="0" customWidth="1"/>
    <col min="10" max="10" width="20.421875" style="0" customWidth="1"/>
    <col min="11" max="11" width="16.140625" style="0" customWidth="1"/>
    <col min="12" max="12" width="18.00390625" style="0" customWidth="1"/>
    <col min="13" max="13" width="15.00390625" style="0" customWidth="1"/>
    <col min="14" max="14" width="13.28125" style="0" customWidth="1"/>
    <col min="15" max="15" width="13.57421875" style="0" customWidth="1"/>
    <col min="16" max="16" width="12.00390625" style="0" customWidth="1"/>
    <col min="17" max="17" width="11.140625" style="0" customWidth="1"/>
    <col min="18" max="18" width="10.421875" style="0" customWidth="1"/>
    <col min="19" max="19" width="15.28125" style="0" customWidth="1"/>
    <col min="20" max="21" width="15.7109375" style="0" customWidth="1"/>
    <col min="22" max="22" width="15.421875" style="0" customWidth="1"/>
    <col min="23" max="23" width="14.00390625" style="0" customWidth="1"/>
    <col min="24" max="24" width="14.28125" style="0" customWidth="1"/>
    <col min="25" max="25" width="14.8515625" style="0" customWidth="1"/>
  </cols>
  <sheetData>
    <row r="1" spans="1:4" ht="15.75" customHeight="1">
      <c r="A1" s="33" t="s">
        <v>0</v>
      </c>
      <c r="B1" s="33"/>
      <c r="C1" s="33"/>
      <c r="D1" s="33"/>
    </row>
    <row r="2" spans="1:2" ht="15.75" customHeight="1">
      <c r="A2" s="35" t="s">
        <v>1</v>
      </c>
      <c r="B2" s="35"/>
    </row>
    <row r="3" spans="1:5" ht="15.75" customHeight="1">
      <c r="A3" s="33" t="s">
        <v>2</v>
      </c>
      <c r="B3" s="33"/>
      <c r="C3" s="35" t="s">
        <v>3</v>
      </c>
      <c r="D3" s="35"/>
      <c r="E3" s="35"/>
    </row>
    <row r="4" spans="1:5" ht="15.75" customHeight="1">
      <c r="A4" s="33" t="s">
        <v>4</v>
      </c>
      <c r="B4" s="33"/>
      <c r="C4" s="35" t="s">
        <v>5</v>
      </c>
      <c r="D4" s="35"/>
      <c r="E4" s="35"/>
    </row>
    <row r="5" spans="1:3" ht="15.75" customHeight="1">
      <c r="A5" s="33" t="s">
        <v>6</v>
      </c>
      <c r="B5" s="33"/>
      <c r="C5" s="1">
        <v>2016</v>
      </c>
    </row>
    <row r="7" spans="1:10" ht="15.75" customHeight="1">
      <c r="A7" s="36" t="s">
        <v>101</v>
      </c>
      <c r="B7" s="36"/>
      <c r="C7" s="36"/>
      <c r="D7" s="36"/>
      <c r="E7" s="36"/>
      <c r="F7" s="36"/>
      <c r="G7" s="36"/>
      <c r="H7" s="36"/>
      <c r="I7" s="36"/>
      <c r="J7" s="36"/>
    </row>
    <row r="8" spans="1:25" ht="15.75" customHeight="1">
      <c r="A8" s="34" t="s">
        <v>7</v>
      </c>
      <c r="B8" s="34" t="s">
        <v>8</v>
      </c>
      <c r="C8" s="34" t="s">
        <v>9</v>
      </c>
      <c r="D8" s="31" t="s">
        <v>34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5.75" customHeight="1">
      <c r="A9" s="34"/>
      <c r="B9" s="34"/>
      <c r="C9" s="34"/>
      <c r="D9" s="30" t="s">
        <v>10</v>
      </c>
      <c r="E9" s="30" t="s">
        <v>11</v>
      </c>
      <c r="F9" s="30" t="s">
        <v>18</v>
      </c>
      <c r="G9" s="30"/>
      <c r="H9" s="30"/>
      <c r="I9" s="30"/>
      <c r="J9" s="30"/>
      <c r="K9" s="30" t="s">
        <v>26</v>
      </c>
      <c r="L9" s="30"/>
      <c r="M9" s="30"/>
      <c r="N9" s="30"/>
      <c r="O9" s="30"/>
      <c r="P9" s="30"/>
      <c r="Q9" s="30"/>
      <c r="R9" s="30"/>
      <c r="S9" s="30" t="s">
        <v>29</v>
      </c>
      <c r="T9" s="30"/>
      <c r="U9" s="30"/>
      <c r="V9" s="30" t="s">
        <v>33</v>
      </c>
      <c r="W9" s="30"/>
      <c r="X9" s="30"/>
      <c r="Y9" s="30"/>
    </row>
    <row r="10" spans="1:25" ht="15.75" customHeight="1">
      <c r="A10" s="34"/>
      <c r="B10" s="34"/>
      <c r="C10" s="34"/>
      <c r="D10" s="30"/>
      <c r="E10" s="30"/>
      <c r="F10" s="29" t="s">
        <v>17</v>
      </c>
      <c r="G10" s="29"/>
      <c r="H10" s="29"/>
      <c r="I10" s="29"/>
      <c r="J10" s="29"/>
      <c r="K10" s="29" t="s">
        <v>17</v>
      </c>
      <c r="L10" s="29"/>
      <c r="M10" s="29"/>
      <c r="N10" s="29"/>
      <c r="O10" s="29"/>
      <c r="P10" s="29"/>
      <c r="Q10" s="29"/>
      <c r="R10" s="29"/>
      <c r="S10" s="29" t="s">
        <v>17</v>
      </c>
      <c r="T10" s="29"/>
      <c r="U10" s="29"/>
      <c r="V10" s="29" t="s">
        <v>17</v>
      </c>
      <c r="W10" s="29"/>
      <c r="X10" s="29"/>
      <c r="Y10" s="29"/>
    </row>
    <row r="11" spans="1:25" ht="300" customHeight="1">
      <c r="A11" s="34"/>
      <c r="B11" s="34"/>
      <c r="C11" s="34"/>
      <c r="D11" s="30"/>
      <c r="E11" s="30"/>
      <c r="F11" s="2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2" t="s">
        <v>12</v>
      </c>
      <c r="L11" s="3" t="s">
        <v>19</v>
      </c>
      <c r="M11" s="3" t="s">
        <v>20</v>
      </c>
      <c r="N11" s="3" t="s">
        <v>21</v>
      </c>
      <c r="O11" s="3" t="s">
        <v>22</v>
      </c>
      <c r="P11" s="3" t="s">
        <v>23</v>
      </c>
      <c r="Q11" s="3" t="s">
        <v>24</v>
      </c>
      <c r="R11" s="3" t="s">
        <v>25</v>
      </c>
      <c r="S11" s="2" t="s">
        <v>12</v>
      </c>
      <c r="T11" s="3" t="s">
        <v>27</v>
      </c>
      <c r="U11" s="3" t="s">
        <v>28</v>
      </c>
      <c r="V11" s="2" t="s">
        <v>12</v>
      </c>
      <c r="W11" s="3" t="s">
        <v>30</v>
      </c>
      <c r="X11" s="3" t="s">
        <v>31</v>
      </c>
      <c r="Y11" s="3" t="s">
        <v>32</v>
      </c>
    </row>
    <row r="12" spans="1:25" ht="43.5" customHeight="1" thickBot="1">
      <c r="A12" s="32" t="s">
        <v>35</v>
      </c>
      <c r="B12" s="32"/>
      <c r="C12" s="7">
        <f>SUM(E12)</f>
        <v>512.09</v>
      </c>
      <c r="D12" s="7">
        <f>SUM(F12,K12,S12,V12)</f>
        <v>512.09</v>
      </c>
      <c r="E12" s="7">
        <f>SUM(F12,K12,S12,V12)</f>
        <v>512.09</v>
      </c>
      <c r="F12" s="7">
        <f>SUM(G12:J12)</f>
        <v>38.25</v>
      </c>
      <c r="G12" s="21">
        <f>AVERAGE(G13:G16)</f>
        <v>9</v>
      </c>
      <c r="H12" s="21">
        <f>AVERAGE(H13:H16)</f>
        <v>9.75</v>
      </c>
      <c r="I12" s="21">
        <f>AVERAGE(I13:I16)</f>
        <v>9.75</v>
      </c>
      <c r="J12" s="21">
        <f>AVERAGE(J13:J16)</f>
        <v>9.75</v>
      </c>
      <c r="K12" s="22">
        <f aca="true" t="shared" si="0" ref="K12:R12">AVERAGE(K13:K17)</f>
        <v>55.11999999999999</v>
      </c>
      <c r="L12" s="21">
        <f t="shared" si="0"/>
        <v>8.66</v>
      </c>
      <c r="M12" s="21">
        <f t="shared" si="0"/>
        <v>8.040000000000001</v>
      </c>
      <c r="N12" s="21">
        <f t="shared" si="0"/>
        <v>6.780000000000001</v>
      </c>
      <c r="O12" s="21">
        <f t="shared" si="0"/>
        <v>7.76</v>
      </c>
      <c r="P12" s="21">
        <f t="shared" si="0"/>
        <v>7.859999999999999</v>
      </c>
      <c r="Q12" s="21">
        <f t="shared" si="0"/>
        <v>8.219999999999999</v>
      </c>
      <c r="R12" s="21">
        <f t="shared" si="0"/>
        <v>7.8</v>
      </c>
      <c r="S12" s="22">
        <f>SUM(T12:U12)</f>
        <v>163.56</v>
      </c>
      <c r="T12" s="21">
        <f>AVERAGE(T13:T17)</f>
        <v>81.75999999999999</v>
      </c>
      <c r="U12" s="21">
        <f>AVERAGE(U13:U17)</f>
        <v>81.8</v>
      </c>
      <c r="V12" s="22">
        <f>SUM(W12:Y12)</f>
        <v>255.16</v>
      </c>
      <c r="W12" s="21">
        <f>AVERAGE(W13:W17)</f>
        <v>86.46000000000001</v>
      </c>
      <c r="X12" s="21">
        <f>AVERAGE(X13:X17)</f>
        <v>76.8</v>
      </c>
      <c r="Y12" s="21">
        <f>AVERAGE(Y13:Y17)</f>
        <v>91.9</v>
      </c>
    </row>
    <row r="13" spans="1:25" ht="30.75" thickBot="1">
      <c r="A13" s="4">
        <v>1</v>
      </c>
      <c r="B13" s="14" t="s">
        <v>36</v>
      </c>
      <c r="C13" s="7">
        <f aca="true" t="shared" si="1" ref="C13:C76">SUM(E13)</f>
        <v>491.40000000000003</v>
      </c>
      <c r="D13" s="7">
        <f aca="true" t="shared" si="2" ref="D13:D76">SUM(F13,K13,S13,V13)</f>
        <v>491.40000000000003</v>
      </c>
      <c r="E13" s="7">
        <f aca="true" t="shared" si="3" ref="E13:E76">SUM(F13,K13,S13,V13)</f>
        <v>491.40000000000003</v>
      </c>
      <c r="F13" s="7">
        <f aca="true" t="shared" si="4" ref="F13:F76">SUM(G13:J13)</f>
        <v>37</v>
      </c>
      <c r="G13" s="23">
        <v>9</v>
      </c>
      <c r="H13" s="24">
        <v>9</v>
      </c>
      <c r="I13" s="23">
        <v>10</v>
      </c>
      <c r="J13" s="24">
        <v>9</v>
      </c>
      <c r="K13" s="25">
        <f>SUM(L13:R13)</f>
        <v>54.400000000000006</v>
      </c>
      <c r="L13" s="23">
        <v>8.4</v>
      </c>
      <c r="M13" s="23">
        <v>8.3</v>
      </c>
      <c r="N13" s="23">
        <v>6.6</v>
      </c>
      <c r="O13" s="23">
        <v>7.5</v>
      </c>
      <c r="P13" s="23">
        <v>8.1</v>
      </c>
      <c r="Q13" s="23">
        <v>8.1</v>
      </c>
      <c r="R13" s="23">
        <v>7.4</v>
      </c>
      <c r="S13" s="25">
        <f>SUM(T13:U13)</f>
        <v>165.2</v>
      </c>
      <c r="T13" s="23">
        <v>82.6</v>
      </c>
      <c r="U13" s="23">
        <v>82.6</v>
      </c>
      <c r="V13" s="25">
        <f>SUM(W13:Y13)</f>
        <v>234.8</v>
      </c>
      <c r="W13" s="23">
        <v>75</v>
      </c>
      <c r="X13" s="23">
        <v>75</v>
      </c>
      <c r="Y13" s="23">
        <v>84.8</v>
      </c>
    </row>
    <row r="14" spans="1:25" ht="30.75" thickBot="1">
      <c r="A14" s="4">
        <v>2</v>
      </c>
      <c r="B14" s="15" t="s">
        <v>37</v>
      </c>
      <c r="C14" s="7">
        <f t="shared" si="1"/>
        <v>536.1</v>
      </c>
      <c r="D14" s="7">
        <f t="shared" si="2"/>
        <v>536.1</v>
      </c>
      <c r="E14" s="7">
        <f t="shared" si="3"/>
        <v>536.1</v>
      </c>
      <c r="F14" s="7">
        <f t="shared" si="4"/>
        <v>39</v>
      </c>
      <c r="G14" s="23">
        <v>9</v>
      </c>
      <c r="H14" s="24">
        <v>10</v>
      </c>
      <c r="I14" s="23">
        <v>10</v>
      </c>
      <c r="J14" s="24">
        <v>10</v>
      </c>
      <c r="K14" s="25">
        <f>SUM(L14:R14)</f>
        <v>57.1</v>
      </c>
      <c r="L14" s="23">
        <v>9.4</v>
      </c>
      <c r="M14" s="23">
        <v>8.8</v>
      </c>
      <c r="N14" s="23">
        <v>7.3</v>
      </c>
      <c r="O14" s="23">
        <v>7.2</v>
      </c>
      <c r="P14" s="23">
        <v>7.2</v>
      </c>
      <c r="Q14" s="23">
        <v>8.8</v>
      </c>
      <c r="R14" s="23">
        <v>8.4</v>
      </c>
      <c r="S14" s="25">
        <f aca="true" t="shared" si="5" ref="S14:S77">SUM(T14:U14)</f>
        <v>184</v>
      </c>
      <c r="T14" s="23">
        <v>96</v>
      </c>
      <c r="U14" s="23">
        <v>88</v>
      </c>
      <c r="V14" s="25">
        <f aca="true" t="shared" si="6" ref="V14:V77">SUM(W14:Y14)</f>
        <v>256</v>
      </c>
      <c r="W14" s="23">
        <v>92</v>
      </c>
      <c r="X14" s="23">
        <v>72</v>
      </c>
      <c r="Y14" s="23">
        <v>92</v>
      </c>
    </row>
    <row r="15" spans="1:25" ht="30.75" thickBot="1">
      <c r="A15" s="4">
        <v>3</v>
      </c>
      <c r="B15" s="15" t="s">
        <v>38</v>
      </c>
      <c r="C15" s="7">
        <f t="shared" si="1"/>
        <v>476.29999999999995</v>
      </c>
      <c r="D15" s="7">
        <f t="shared" si="2"/>
        <v>476.29999999999995</v>
      </c>
      <c r="E15" s="7">
        <f t="shared" si="3"/>
        <v>476.29999999999995</v>
      </c>
      <c r="F15" s="7">
        <f t="shared" si="4"/>
        <v>40</v>
      </c>
      <c r="G15" s="23">
        <v>10</v>
      </c>
      <c r="H15" s="23">
        <v>10</v>
      </c>
      <c r="I15" s="23">
        <v>10</v>
      </c>
      <c r="J15" s="23">
        <v>10</v>
      </c>
      <c r="K15" s="25">
        <f aca="true" t="shared" si="7" ref="K15:K77">SUM(L15:R15)</f>
        <v>53.6</v>
      </c>
      <c r="L15" s="23">
        <v>8.2</v>
      </c>
      <c r="M15" s="23">
        <v>7.7</v>
      </c>
      <c r="N15" s="23">
        <v>6.1</v>
      </c>
      <c r="O15" s="23">
        <v>8</v>
      </c>
      <c r="P15" s="23">
        <v>7.7</v>
      </c>
      <c r="Q15" s="23">
        <v>7.9</v>
      </c>
      <c r="R15" s="23">
        <v>8</v>
      </c>
      <c r="S15" s="25">
        <f t="shared" si="5"/>
        <v>147.8</v>
      </c>
      <c r="T15" s="23">
        <v>73.9</v>
      </c>
      <c r="U15" s="23">
        <v>73.9</v>
      </c>
      <c r="V15" s="25">
        <f t="shared" si="6"/>
        <v>234.89999999999998</v>
      </c>
      <c r="W15" s="23">
        <v>78.3</v>
      </c>
      <c r="X15" s="23">
        <v>69.6</v>
      </c>
      <c r="Y15" s="23">
        <v>87</v>
      </c>
    </row>
    <row r="16" spans="1:25" ht="30">
      <c r="A16" s="5">
        <v>4</v>
      </c>
      <c r="B16" s="16" t="s">
        <v>39</v>
      </c>
      <c r="C16" s="7">
        <f t="shared" si="1"/>
        <v>483.6</v>
      </c>
      <c r="D16" s="7">
        <f t="shared" si="2"/>
        <v>483.6</v>
      </c>
      <c r="E16" s="7">
        <f t="shared" si="3"/>
        <v>483.6</v>
      </c>
      <c r="F16" s="7">
        <f t="shared" si="4"/>
        <v>37</v>
      </c>
      <c r="G16" s="26">
        <v>8</v>
      </c>
      <c r="H16" s="26">
        <v>10</v>
      </c>
      <c r="I16" s="26">
        <v>9</v>
      </c>
      <c r="J16" s="26">
        <v>10</v>
      </c>
      <c r="K16" s="25">
        <f t="shared" si="7"/>
        <v>48.8</v>
      </c>
      <c r="L16" s="23">
        <v>8.2</v>
      </c>
      <c r="M16" s="23">
        <v>6.3</v>
      </c>
      <c r="N16" s="23">
        <v>5.6</v>
      </c>
      <c r="O16" s="23">
        <v>7.1</v>
      </c>
      <c r="P16" s="23">
        <v>7.3</v>
      </c>
      <c r="Q16" s="23">
        <v>7.3</v>
      </c>
      <c r="R16" s="23">
        <v>7</v>
      </c>
      <c r="S16" s="25">
        <f t="shared" si="5"/>
        <v>147.7</v>
      </c>
      <c r="T16" s="23">
        <v>71.7</v>
      </c>
      <c r="U16" s="23">
        <v>76</v>
      </c>
      <c r="V16" s="25">
        <f t="shared" si="6"/>
        <v>250.10000000000002</v>
      </c>
      <c r="W16" s="23">
        <v>87</v>
      </c>
      <c r="X16" s="23">
        <v>67.4</v>
      </c>
      <c r="Y16" s="23">
        <v>95.7</v>
      </c>
    </row>
    <row r="17" spans="1:25" ht="30">
      <c r="A17" s="6">
        <v>5</v>
      </c>
      <c r="B17" s="17" t="s">
        <v>40</v>
      </c>
      <c r="C17" s="7">
        <f t="shared" si="1"/>
        <v>571.8</v>
      </c>
      <c r="D17" s="7">
        <f t="shared" si="2"/>
        <v>571.8</v>
      </c>
      <c r="E17" s="7">
        <f t="shared" si="3"/>
        <v>571.8</v>
      </c>
      <c r="F17" s="7">
        <f t="shared" si="4"/>
        <v>37</v>
      </c>
      <c r="G17" s="27">
        <v>9</v>
      </c>
      <c r="H17" s="27">
        <v>9</v>
      </c>
      <c r="I17" s="27">
        <v>10</v>
      </c>
      <c r="J17" s="27">
        <v>9</v>
      </c>
      <c r="K17" s="25">
        <f t="shared" si="7"/>
        <v>61.7</v>
      </c>
      <c r="L17" s="26">
        <v>9.1</v>
      </c>
      <c r="M17" s="26">
        <v>9.1</v>
      </c>
      <c r="N17" s="26">
        <v>8.3</v>
      </c>
      <c r="O17" s="26">
        <v>9</v>
      </c>
      <c r="P17" s="26">
        <v>9</v>
      </c>
      <c r="Q17" s="26">
        <v>9</v>
      </c>
      <c r="R17" s="26">
        <v>8.2</v>
      </c>
      <c r="S17" s="25">
        <f t="shared" si="5"/>
        <v>173.1</v>
      </c>
      <c r="T17" s="26">
        <v>84.6</v>
      </c>
      <c r="U17" s="26">
        <v>88.5</v>
      </c>
      <c r="V17" s="25">
        <f t="shared" si="6"/>
        <v>300</v>
      </c>
      <c r="W17" s="26">
        <v>100</v>
      </c>
      <c r="X17" s="26">
        <v>100</v>
      </c>
      <c r="Y17" s="26">
        <v>100</v>
      </c>
    </row>
    <row r="18" spans="1:25" ht="30">
      <c r="A18" s="6">
        <v>6</v>
      </c>
      <c r="B18" s="17" t="s">
        <v>41</v>
      </c>
      <c r="C18" s="7">
        <f t="shared" si="1"/>
        <v>572.8</v>
      </c>
      <c r="D18" s="7">
        <f t="shared" si="2"/>
        <v>572.8</v>
      </c>
      <c r="E18" s="7">
        <f t="shared" si="3"/>
        <v>572.8</v>
      </c>
      <c r="F18" s="7">
        <f t="shared" si="4"/>
        <v>39</v>
      </c>
      <c r="G18" s="27">
        <v>9</v>
      </c>
      <c r="H18" s="27">
        <v>10</v>
      </c>
      <c r="I18" s="27">
        <v>10</v>
      </c>
      <c r="J18" s="27">
        <v>10</v>
      </c>
      <c r="K18" s="25">
        <f t="shared" si="7"/>
        <v>61.599999999999994</v>
      </c>
      <c r="L18" s="28">
        <v>8.8</v>
      </c>
      <c r="M18" s="28">
        <v>8.6</v>
      </c>
      <c r="N18" s="28">
        <v>9</v>
      </c>
      <c r="O18" s="28">
        <v>9</v>
      </c>
      <c r="P18" s="28">
        <v>9</v>
      </c>
      <c r="Q18" s="28">
        <v>8.9</v>
      </c>
      <c r="R18" s="28">
        <v>8.3</v>
      </c>
      <c r="S18" s="25">
        <f t="shared" si="5"/>
        <v>176.8</v>
      </c>
      <c r="T18" s="28">
        <v>88.4</v>
      </c>
      <c r="U18" s="28">
        <v>88.4</v>
      </c>
      <c r="V18" s="25">
        <f t="shared" si="6"/>
        <v>295.4</v>
      </c>
      <c r="W18" s="28">
        <v>100</v>
      </c>
      <c r="X18" s="28">
        <v>97.7</v>
      </c>
      <c r="Y18" s="28">
        <v>97.7</v>
      </c>
    </row>
    <row r="19" spans="1:25" ht="30">
      <c r="A19" s="6">
        <v>7</v>
      </c>
      <c r="B19" s="17" t="s">
        <v>42</v>
      </c>
      <c r="C19" s="7">
        <f t="shared" si="1"/>
        <v>553</v>
      </c>
      <c r="D19" s="7">
        <f t="shared" si="2"/>
        <v>553</v>
      </c>
      <c r="E19" s="7">
        <f t="shared" si="3"/>
        <v>553</v>
      </c>
      <c r="F19" s="7">
        <f t="shared" si="4"/>
        <v>38</v>
      </c>
      <c r="G19" s="27">
        <v>9</v>
      </c>
      <c r="H19" s="27">
        <v>10</v>
      </c>
      <c r="I19" s="27">
        <v>9</v>
      </c>
      <c r="J19" s="27">
        <v>10</v>
      </c>
      <c r="K19" s="25">
        <f t="shared" si="7"/>
        <v>52.5</v>
      </c>
      <c r="L19" s="28">
        <v>8.7</v>
      </c>
      <c r="M19" s="28">
        <v>7.4</v>
      </c>
      <c r="N19" s="28">
        <v>6.5</v>
      </c>
      <c r="O19" s="28">
        <v>8.8</v>
      </c>
      <c r="P19" s="28">
        <v>5.4</v>
      </c>
      <c r="Q19" s="28">
        <v>7.5</v>
      </c>
      <c r="R19" s="28">
        <v>8.2</v>
      </c>
      <c r="S19" s="25">
        <f t="shared" si="5"/>
        <v>183.4</v>
      </c>
      <c r="T19" s="28">
        <v>91.7</v>
      </c>
      <c r="U19" s="28">
        <v>91.7</v>
      </c>
      <c r="V19" s="25">
        <f t="shared" si="6"/>
        <v>279.1</v>
      </c>
      <c r="W19" s="28">
        <v>100</v>
      </c>
      <c r="X19" s="28">
        <v>83.3</v>
      </c>
      <c r="Y19" s="28">
        <v>95.8</v>
      </c>
    </row>
    <row r="20" spans="1:25" ht="30">
      <c r="A20" s="6">
        <v>8</v>
      </c>
      <c r="B20" s="17" t="s">
        <v>43</v>
      </c>
      <c r="C20" s="7">
        <f t="shared" si="1"/>
        <v>454</v>
      </c>
      <c r="D20" s="7">
        <f t="shared" si="2"/>
        <v>454</v>
      </c>
      <c r="E20" s="7">
        <f t="shared" si="3"/>
        <v>454</v>
      </c>
      <c r="F20" s="7">
        <f t="shared" si="4"/>
        <v>40</v>
      </c>
      <c r="G20" s="27">
        <v>10</v>
      </c>
      <c r="H20" s="27">
        <v>10</v>
      </c>
      <c r="I20" s="27">
        <v>10</v>
      </c>
      <c r="J20" s="27">
        <v>10</v>
      </c>
      <c r="K20" s="25">
        <f t="shared" si="7"/>
        <v>33.99999999999999</v>
      </c>
      <c r="L20" s="28">
        <v>5.5</v>
      </c>
      <c r="M20" s="28">
        <v>4.6</v>
      </c>
      <c r="N20" s="28">
        <v>4.5</v>
      </c>
      <c r="O20" s="28">
        <v>5.3</v>
      </c>
      <c r="P20" s="28">
        <v>4.9</v>
      </c>
      <c r="Q20" s="28">
        <v>4.4</v>
      </c>
      <c r="R20" s="28">
        <v>4.8</v>
      </c>
      <c r="S20" s="25">
        <f t="shared" si="5"/>
        <v>160</v>
      </c>
      <c r="T20" s="28">
        <v>80</v>
      </c>
      <c r="U20" s="28">
        <v>80</v>
      </c>
      <c r="V20" s="25">
        <f t="shared" si="6"/>
        <v>219.99999999999997</v>
      </c>
      <c r="W20" s="28">
        <v>77.8</v>
      </c>
      <c r="X20" s="28">
        <v>71.1</v>
      </c>
      <c r="Y20" s="28">
        <v>71.1</v>
      </c>
    </row>
    <row r="21" spans="1:25" ht="30">
      <c r="A21" s="6">
        <v>9</v>
      </c>
      <c r="B21" s="17" t="s">
        <v>44</v>
      </c>
      <c r="C21" s="7">
        <f t="shared" si="1"/>
        <v>548.2</v>
      </c>
      <c r="D21" s="7">
        <f t="shared" si="2"/>
        <v>548.2</v>
      </c>
      <c r="E21" s="7">
        <f t="shared" si="3"/>
        <v>548.2</v>
      </c>
      <c r="F21" s="7">
        <f t="shared" si="4"/>
        <v>37</v>
      </c>
      <c r="G21" s="27">
        <v>8</v>
      </c>
      <c r="H21" s="27">
        <v>10</v>
      </c>
      <c r="I21" s="27">
        <v>9</v>
      </c>
      <c r="J21" s="27">
        <v>10</v>
      </c>
      <c r="K21" s="25">
        <f t="shared" si="7"/>
        <v>56.599999999999994</v>
      </c>
      <c r="L21" s="28">
        <v>9.7</v>
      </c>
      <c r="M21" s="28">
        <v>7.4</v>
      </c>
      <c r="N21" s="28">
        <v>7.5</v>
      </c>
      <c r="O21" s="28">
        <v>8.2</v>
      </c>
      <c r="P21" s="28">
        <v>8</v>
      </c>
      <c r="Q21" s="28">
        <v>7.9</v>
      </c>
      <c r="R21" s="28">
        <v>7.9</v>
      </c>
      <c r="S21" s="25">
        <f t="shared" si="5"/>
        <v>174.6</v>
      </c>
      <c r="T21" s="28">
        <v>87.3</v>
      </c>
      <c r="U21" s="28">
        <v>87.3</v>
      </c>
      <c r="V21" s="25">
        <f t="shared" si="6"/>
        <v>280</v>
      </c>
      <c r="W21" s="28">
        <v>96.4</v>
      </c>
      <c r="X21" s="28">
        <v>92.7</v>
      </c>
      <c r="Y21" s="28">
        <v>90.9</v>
      </c>
    </row>
    <row r="22" spans="1:25" ht="33.75" customHeight="1">
      <c r="A22" s="6">
        <v>10</v>
      </c>
      <c r="B22" s="17" t="s">
        <v>45</v>
      </c>
      <c r="C22" s="7">
        <f t="shared" si="1"/>
        <v>556.7</v>
      </c>
      <c r="D22" s="7">
        <f t="shared" si="2"/>
        <v>556.7</v>
      </c>
      <c r="E22" s="7">
        <f t="shared" si="3"/>
        <v>556.7</v>
      </c>
      <c r="F22" s="7">
        <f t="shared" si="4"/>
        <v>38</v>
      </c>
      <c r="G22" s="27">
        <v>8</v>
      </c>
      <c r="H22" s="27">
        <v>10</v>
      </c>
      <c r="I22" s="27">
        <v>10</v>
      </c>
      <c r="J22" s="27">
        <v>10</v>
      </c>
      <c r="K22" s="25">
        <f t="shared" si="7"/>
        <v>51</v>
      </c>
      <c r="L22" s="28">
        <v>8.5</v>
      </c>
      <c r="M22" s="28">
        <v>7.5</v>
      </c>
      <c r="N22" s="28">
        <v>5.8</v>
      </c>
      <c r="O22" s="28">
        <v>7.2</v>
      </c>
      <c r="P22" s="28">
        <v>7.5</v>
      </c>
      <c r="Q22" s="28">
        <v>6.5</v>
      </c>
      <c r="R22" s="28">
        <v>8</v>
      </c>
      <c r="S22" s="25">
        <f t="shared" si="5"/>
        <v>187.1</v>
      </c>
      <c r="T22" s="28">
        <v>96.8</v>
      </c>
      <c r="U22" s="28">
        <v>90.3</v>
      </c>
      <c r="V22" s="25">
        <f t="shared" si="6"/>
        <v>280.6</v>
      </c>
      <c r="W22" s="28">
        <v>93.5</v>
      </c>
      <c r="X22" s="28">
        <v>90.3</v>
      </c>
      <c r="Y22" s="28">
        <v>96.8</v>
      </c>
    </row>
    <row r="23" spans="1:25" ht="30">
      <c r="A23" s="6">
        <v>11</v>
      </c>
      <c r="B23" s="17" t="s">
        <v>46</v>
      </c>
      <c r="C23" s="7">
        <f t="shared" si="1"/>
        <v>466.70000000000005</v>
      </c>
      <c r="D23" s="7">
        <f t="shared" si="2"/>
        <v>466.70000000000005</v>
      </c>
      <c r="E23" s="7">
        <f t="shared" si="3"/>
        <v>466.70000000000005</v>
      </c>
      <c r="F23" s="7">
        <f t="shared" si="4"/>
        <v>30</v>
      </c>
      <c r="G23" s="27">
        <v>7</v>
      </c>
      <c r="H23" s="27">
        <v>9</v>
      </c>
      <c r="I23" s="27">
        <v>5</v>
      </c>
      <c r="J23" s="27">
        <v>9</v>
      </c>
      <c r="K23" s="25">
        <f t="shared" si="7"/>
        <v>50.6</v>
      </c>
      <c r="L23" s="28">
        <v>7.9</v>
      </c>
      <c r="M23" s="28">
        <v>8.4</v>
      </c>
      <c r="N23" s="28">
        <v>6.6</v>
      </c>
      <c r="O23" s="28">
        <v>6.6</v>
      </c>
      <c r="P23" s="28">
        <v>8.2</v>
      </c>
      <c r="Q23" s="28">
        <v>6.4</v>
      </c>
      <c r="R23" s="28">
        <v>6.5</v>
      </c>
      <c r="S23" s="25">
        <f t="shared" si="5"/>
        <v>154.10000000000002</v>
      </c>
      <c r="T23" s="28">
        <v>75.7</v>
      </c>
      <c r="U23" s="28">
        <v>78.4</v>
      </c>
      <c r="V23" s="25">
        <f t="shared" si="6"/>
        <v>232</v>
      </c>
      <c r="W23" s="28">
        <v>83.8</v>
      </c>
      <c r="X23" s="28">
        <v>64.9</v>
      </c>
      <c r="Y23" s="28">
        <v>83.3</v>
      </c>
    </row>
    <row r="24" spans="1:25" ht="45">
      <c r="A24" s="6">
        <v>12</v>
      </c>
      <c r="B24" s="18" t="s">
        <v>47</v>
      </c>
      <c r="C24" s="7">
        <f t="shared" si="1"/>
        <v>514.1</v>
      </c>
      <c r="D24" s="7">
        <f t="shared" si="2"/>
        <v>514.1</v>
      </c>
      <c r="E24" s="7">
        <f t="shared" si="3"/>
        <v>514.1</v>
      </c>
      <c r="F24" s="7">
        <f t="shared" si="4"/>
        <v>34</v>
      </c>
      <c r="G24" s="27">
        <v>6</v>
      </c>
      <c r="H24" s="27">
        <v>9</v>
      </c>
      <c r="I24" s="27">
        <v>10</v>
      </c>
      <c r="J24" s="27">
        <v>9</v>
      </c>
      <c r="K24" s="25">
        <f t="shared" si="7"/>
        <v>54.5</v>
      </c>
      <c r="L24" s="28">
        <v>7.7</v>
      </c>
      <c r="M24" s="28">
        <v>8.2</v>
      </c>
      <c r="N24" s="28">
        <v>6.7</v>
      </c>
      <c r="O24" s="28">
        <v>9</v>
      </c>
      <c r="P24" s="28">
        <v>7.9</v>
      </c>
      <c r="Q24" s="28">
        <v>7.3</v>
      </c>
      <c r="R24" s="28">
        <v>7.7</v>
      </c>
      <c r="S24" s="25">
        <f t="shared" si="5"/>
        <v>160.5</v>
      </c>
      <c r="T24" s="28">
        <v>81.4</v>
      </c>
      <c r="U24" s="28">
        <v>79.1</v>
      </c>
      <c r="V24" s="25">
        <f t="shared" si="6"/>
        <v>265.1</v>
      </c>
      <c r="W24" s="28">
        <v>90.7</v>
      </c>
      <c r="X24" s="28">
        <v>86</v>
      </c>
      <c r="Y24" s="28">
        <v>88.4</v>
      </c>
    </row>
    <row r="25" spans="1:25" ht="30">
      <c r="A25" s="6">
        <v>13</v>
      </c>
      <c r="B25" s="18" t="s">
        <v>48</v>
      </c>
      <c r="C25" s="7">
        <f t="shared" si="1"/>
        <v>503.7</v>
      </c>
      <c r="D25" s="7">
        <f t="shared" si="2"/>
        <v>503.7</v>
      </c>
      <c r="E25" s="7">
        <f t="shared" si="3"/>
        <v>503.7</v>
      </c>
      <c r="F25" s="7">
        <f t="shared" si="4"/>
        <v>37</v>
      </c>
      <c r="G25" s="27">
        <v>7</v>
      </c>
      <c r="H25" s="27">
        <v>10</v>
      </c>
      <c r="I25" s="27">
        <v>10</v>
      </c>
      <c r="J25" s="27">
        <v>10</v>
      </c>
      <c r="K25" s="25">
        <f t="shared" si="7"/>
        <v>56.7</v>
      </c>
      <c r="L25" s="27">
        <v>7.7</v>
      </c>
      <c r="M25" s="27">
        <v>7.9</v>
      </c>
      <c r="N25" s="27">
        <v>8.6</v>
      </c>
      <c r="O25" s="27">
        <v>8.8</v>
      </c>
      <c r="P25" s="27">
        <v>7.1</v>
      </c>
      <c r="Q25" s="27">
        <v>9</v>
      </c>
      <c r="R25" s="28">
        <v>7.6</v>
      </c>
      <c r="S25" s="25">
        <f t="shared" si="5"/>
        <v>170</v>
      </c>
      <c r="T25" s="28">
        <v>90</v>
      </c>
      <c r="U25" s="28">
        <v>80</v>
      </c>
      <c r="V25" s="25">
        <f t="shared" si="6"/>
        <v>240</v>
      </c>
      <c r="W25" s="28">
        <v>80</v>
      </c>
      <c r="X25" s="28">
        <v>80</v>
      </c>
      <c r="Y25" s="28">
        <v>80</v>
      </c>
    </row>
    <row r="26" spans="1:25" ht="30">
      <c r="A26" s="6">
        <v>14</v>
      </c>
      <c r="B26" s="17" t="s">
        <v>49</v>
      </c>
      <c r="C26" s="7">
        <f t="shared" si="1"/>
        <v>587.5</v>
      </c>
      <c r="D26" s="7">
        <f t="shared" si="2"/>
        <v>587.5</v>
      </c>
      <c r="E26" s="7">
        <f t="shared" si="3"/>
        <v>587.5</v>
      </c>
      <c r="F26" s="7">
        <f t="shared" si="4"/>
        <v>38</v>
      </c>
      <c r="G26" s="27">
        <v>10</v>
      </c>
      <c r="H26" s="27">
        <v>9</v>
      </c>
      <c r="I26" s="27">
        <v>10</v>
      </c>
      <c r="J26" s="27">
        <v>9</v>
      </c>
      <c r="K26" s="25">
        <f t="shared" si="7"/>
        <v>60.9</v>
      </c>
      <c r="L26" s="27">
        <v>9.2</v>
      </c>
      <c r="M26" s="27">
        <v>6.4</v>
      </c>
      <c r="N26" s="27">
        <v>9.3</v>
      </c>
      <c r="O26" s="27">
        <v>8.6</v>
      </c>
      <c r="P26" s="27">
        <v>9.4</v>
      </c>
      <c r="Q26" s="27">
        <v>9.5</v>
      </c>
      <c r="R26" s="28">
        <v>8.5</v>
      </c>
      <c r="S26" s="25">
        <f t="shared" si="5"/>
        <v>195.4</v>
      </c>
      <c r="T26" s="28">
        <v>97.7</v>
      </c>
      <c r="U26" s="28">
        <v>97.7</v>
      </c>
      <c r="V26" s="25">
        <f t="shared" si="6"/>
        <v>293.2</v>
      </c>
      <c r="W26" s="28">
        <v>100</v>
      </c>
      <c r="X26" s="28">
        <v>95.5</v>
      </c>
      <c r="Y26" s="28">
        <v>97.7</v>
      </c>
    </row>
    <row r="27" spans="1:25" ht="33" customHeight="1">
      <c r="A27" s="6">
        <v>15</v>
      </c>
      <c r="B27" s="17" t="s">
        <v>50</v>
      </c>
      <c r="C27" s="7">
        <f t="shared" si="1"/>
        <v>453.00000000000006</v>
      </c>
      <c r="D27" s="7">
        <f t="shared" si="2"/>
        <v>453.00000000000006</v>
      </c>
      <c r="E27" s="7">
        <f t="shared" si="3"/>
        <v>453.00000000000006</v>
      </c>
      <c r="F27" s="7">
        <f t="shared" si="4"/>
        <v>35</v>
      </c>
      <c r="G27" s="27">
        <v>8</v>
      </c>
      <c r="H27" s="27">
        <v>9</v>
      </c>
      <c r="I27" s="27">
        <v>8</v>
      </c>
      <c r="J27" s="27">
        <v>10</v>
      </c>
      <c r="K27" s="25">
        <f t="shared" si="7"/>
        <v>47.3</v>
      </c>
      <c r="L27" s="27">
        <v>7.6</v>
      </c>
      <c r="M27" s="27">
        <v>7.2</v>
      </c>
      <c r="N27" s="27">
        <v>6.4</v>
      </c>
      <c r="O27" s="27">
        <v>5.7</v>
      </c>
      <c r="P27" s="27">
        <v>6.8</v>
      </c>
      <c r="Q27" s="27">
        <v>7.8</v>
      </c>
      <c r="R27" s="28">
        <v>5.8</v>
      </c>
      <c r="S27" s="25">
        <f t="shared" si="5"/>
        <v>170.60000000000002</v>
      </c>
      <c r="T27" s="28">
        <v>82.4</v>
      </c>
      <c r="U27" s="28">
        <v>88.2</v>
      </c>
      <c r="V27" s="25">
        <f t="shared" si="6"/>
        <v>200.10000000000002</v>
      </c>
      <c r="W27" s="28">
        <v>82.4</v>
      </c>
      <c r="X27" s="28">
        <v>41.2</v>
      </c>
      <c r="Y27" s="28">
        <v>76.5</v>
      </c>
    </row>
    <row r="28" spans="1:25" ht="31.5" customHeight="1">
      <c r="A28" s="6">
        <v>16</v>
      </c>
      <c r="B28" s="17" t="s">
        <v>51</v>
      </c>
      <c r="C28" s="7">
        <f t="shared" si="1"/>
        <v>509.4</v>
      </c>
      <c r="D28" s="7">
        <f t="shared" si="2"/>
        <v>509.4</v>
      </c>
      <c r="E28" s="7">
        <f t="shared" si="3"/>
        <v>509.4</v>
      </c>
      <c r="F28" s="7">
        <f t="shared" si="4"/>
        <v>39</v>
      </c>
      <c r="G28" s="27">
        <v>9</v>
      </c>
      <c r="H28" s="27">
        <v>10</v>
      </c>
      <c r="I28" s="27">
        <v>10</v>
      </c>
      <c r="J28" s="27">
        <v>10</v>
      </c>
      <c r="K28" s="25">
        <f t="shared" si="7"/>
        <v>50.4</v>
      </c>
      <c r="L28" s="27">
        <v>7</v>
      </c>
      <c r="M28" s="27">
        <v>9</v>
      </c>
      <c r="N28" s="27">
        <v>6.6</v>
      </c>
      <c r="O28" s="27">
        <v>6</v>
      </c>
      <c r="P28" s="27">
        <v>5.8</v>
      </c>
      <c r="Q28" s="27">
        <v>8.4</v>
      </c>
      <c r="R28" s="28">
        <v>7.6</v>
      </c>
      <c r="S28" s="25">
        <f t="shared" si="5"/>
        <v>140</v>
      </c>
      <c r="T28" s="28">
        <v>80</v>
      </c>
      <c r="U28" s="28">
        <v>60</v>
      </c>
      <c r="V28" s="25">
        <f t="shared" si="6"/>
        <v>280</v>
      </c>
      <c r="W28" s="28">
        <v>100</v>
      </c>
      <c r="X28" s="28">
        <v>80</v>
      </c>
      <c r="Y28" s="28">
        <v>100</v>
      </c>
    </row>
    <row r="29" spans="1:25" ht="45">
      <c r="A29" s="6">
        <v>17</v>
      </c>
      <c r="B29" s="17" t="s">
        <v>52</v>
      </c>
      <c r="C29" s="7">
        <f t="shared" si="1"/>
        <v>543.5</v>
      </c>
      <c r="D29" s="7">
        <f t="shared" si="2"/>
        <v>543.5</v>
      </c>
      <c r="E29" s="7">
        <f t="shared" si="3"/>
        <v>543.5</v>
      </c>
      <c r="F29" s="7">
        <f t="shared" si="4"/>
        <v>40</v>
      </c>
      <c r="G29" s="27">
        <v>10</v>
      </c>
      <c r="H29" s="27">
        <v>10</v>
      </c>
      <c r="I29" s="27">
        <v>10</v>
      </c>
      <c r="J29" s="27">
        <v>10</v>
      </c>
      <c r="K29" s="25">
        <f t="shared" si="7"/>
        <v>53.5</v>
      </c>
      <c r="L29" s="27">
        <v>8.7</v>
      </c>
      <c r="M29" s="27">
        <v>7</v>
      </c>
      <c r="N29" s="27">
        <v>6.9</v>
      </c>
      <c r="O29" s="27">
        <v>8.3</v>
      </c>
      <c r="P29" s="27">
        <v>7.2</v>
      </c>
      <c r="Q29" s="27">
        <v>8.1</v>
      </c>
      <c r="R29" s="28">
        <v>7.3</v>
      </c>
      <c r="S29" s="25">
        <f t="shared" si="5"/>
        <v>160</v>
      </c>
      <c r="T29" s="28">
        <v>80</v>
      </c>
      <c r="U29" s="28">
        <v>80</v>
      </c>
      <c r="V29" s="25">
        <f t="shared" si="6"/>
        <v>290</v>
      </c>
      <c r="W29" s="28">
        <v>100</v>
      </c>
      <c r="X29" s="28">
        <v>90</v>
      </c>
      <c r="Y29" s="28">
        <v>100</v>
      </c>
    </row>
    <row r="30" spans="1:25" ht="31.5" customHeight="1">
      <c r="A30" s="6">
        <v>18</v>
      </c>
      <c r="B30" s="17" t="s">
        <v>53</v>
      </c>
      <c r="C30" s="7">
        <f t="shared" si="1"/>
        <v>526.1</v>
      </c>
      <c r="D30" s="7">
        <f t="shared" si="2"/>
        <v>526.1</v>
      </c>
      <c r="E30" s="7">
        <f t="shared" si="3"/>
        <v>526.1</v>
      </c>
      <c r="F30" s="7">
        <f t="shared" si="4"/>
        <v>40</v>
      </c>
      <c r="G30" s="27">
        <v>10</v>
      </c>
      <c r="H30" s="27">
        <v>10</v>
      </c>
      <c r="I30" s="27">
        <v>10</v>
      </c>
      <c r="J30" s="27">
        <v>10</v>
      </c>
      <c r="K30" s="25">
        <f t="shared" si="7"/>
        <v>49.800000000000004</v>
      </c>
      <c r="L30" s="27">
        <v>8.5</v>
      </c>
      <c r="M30" s="27">
        <v>8</v>
      </c>
      <c r="N30" s="27">
        <v>5.7</v>
      </c>
      <c r="O30" s="27">
        <v>5.2</v>
      </c>
      <c r="P30" s="27">
        <v>7.7</v>
      </c>
      <c r="Q30" s="27">
        <v>7.5</v>
      </c>
      <c r="R30" s="28">
        <v>7.2</v>
      </c>
      <c r="S30" s="25">
        <f t="shared" si="5"/>
        <v>163.6</v>
      </c>
      <c r="T30" s="28">
        <v>81.8</v>
      </c>
      <c r="U30" s="28">
        <v>81.8</v>
      </c>
      <c r="V30" s="25">
        <f t="shared" si="6"/>
        <v>272.7</v>
      </c>
      <c r="W30" s="28">
        <v>100</v>
      </c>
      <c r="X30" s="28">
        <v>90.9</v>
      </c>
      <c r="Y30" s="28">
        <v>81.8</v>
      </c>
    </row>
    <row r="31" spans="1:25" ht="30">
      <c r="A31" s="6">
        <v>19</v>
      </c>
      <c r="B31" s="17" t="s">
        <v>54</v>
      </c>
      <c r="C31" s="7">
        <f t="shared" si="1"/>
        <v>580.6</v>
      </c>
      <c r="D31" s="7">
        <f t="shared" si="2"/>
        <v>580.6</v>
      </c>
      <c r="E31" s="7">
        <f t="shared" si="3"/>
        <v>580.6</v>
      </c>
      <c r="F31" s="7">
        <f t="shared" si="4"/>
        <v>40</v>
      </c>
      <c r="G31" s="27">
        <v>10</v>
      </c>
      <c r="H31" s="27">
        <v>10</v>
      </c>
      <c r="I31" s="27">
        <v>10</v>
      </c>
      <c r="J31" s="27">
        <v>10</v>
      </c>
      <c r="K31" s="25">
        <f t="shared" si="7"/>
        <v>65.6</v>
      </c>
      <c r="L31" s="27">
        <v>9.8</v>
      </c>
      <c r="M31" s="27">
        <v>9.8</v>
      </c>
      <c r="N31" s="27">
        <v>8.3</v>
      </c>
      <c r="O31" s="27">
        <v>9.2</v>
      </c>
      <c r="P31" s="27">
        <v>9.4</v>
      </c>
      <c r="Q31" s="27">
        <v>9.8</v>
      </c>
      <c r="R31" s="28">
        <v>9.3</v>
      </c>
      <c r="S31" s="25">
        <f t="shared" si="5"/>
        <v>175</v>
      </c>
      <c r="T31" s="28">
        <v>91.7</v>
      </c>
      <c r="U31" s="28">
        <v>83.3</v>
      </c>
      <c r="V31" s="25">
        <f t="shared" si="6"/>
        <v>300</v>
      </c>
      <c r="W31" s="28">
        <v>100</v>
      </c>
      <c r="X31" s="28">
        <v>100</v>
      </c>
      <c r="Y31" s="28">
        <v>100</v>
      </c>
    </row>
    <row r="32" spans="1:25" ht="31.5" customHeight="1">
      <c r="A32" s="6">
        <v>20</v>
      </c>
      <c r="B32" s="17" t="s">
        <v>55</v>
      </c>
      <c r="C32" s="7">
        <f t="shared" si="1"/>
        <v>496.6</v>
      </c>
      <c r="D32" s="7">
        <f t="shared" si="2"/>
        <v>496.6</v>
      </c>
      <c r="E32" s="7">
        <f t="shared" si="3"/>
        <v>496.6</v>
      </c>
      <c r="F32" s="7">
        <f t="shared" si="4"/>
        <v>35</v>
      </c>
      <c r="G32" s="27">
        <v>7</v>
      </c>
      <c r="H32" s="27">
        <v>10</v>
      </c>
      <c r="I32" s="27">
        <v>8</v>
      </c>
      <c r="J32" s="27">
        <v>10</v>
      </c>
      <c r="K32" s="25">
        <f t="shared" si="7"/>
        <v>41.6</v>
      </c>
      <c r="L32" s="27">
        <v>7.3</v>
      </c>
      <c r="M32" s="27">
        <v>7.7</v>
      </c>
      <c r="N32" s="27">
        <v>4.2</v>
      </c>
      <c r="O32" s="27">
        <v>3.4</v>
      </c>
      <c r="P32" s="27">
        <v>5.4</v>
      </c>
      <c r="Q32" s="27">
        <v>7.2</v>
      </c>
      <c r="R32" s="28">
        <v>6.4</v>
      </c>
      <c r="S32" s="25">
        <f t="shared" si="5"/>
        <v>160</v>
      </c>
      <c r="T32" s="28">
        <v>80</v>
      </c>
      <c r="U32" s="28">
        <v>80</v>
      </c>
      <c r="V32" s="25">
        <f t="shared" si="6"/>
        <v>260</v>
      </c>
      <c r="W32" s="28">
        <v>90</v>
      </c>
      <c r="X32" s="28">
        <v>90</v>
      </c>
      <c r="Y32" s="28">
        <v>80</v>
      </c>
    </row>
    <row r="33" spans="1:25" ht="30">
      <c r="A33" s="6">
        <v>21</v>
      </c>
      <c r="B33" s="17" t="s">
        <v>56</v>
      </c>
      <c r="C33" s="7">
        <f t="shared" si="1"/>
        <v>547.6</v>
      </c>
      <c r="D33" s="7">
        <f t="shared" si="2"/>
        <v>547.6</v>
      </c>
      <c r="E33" s="7">
        <f t="shared" si="3"/>
        <v>547.6</v>
      </c>
      <c r="F33" s="7">
        <f t="shared" si="4"/>
        <v>39</v>
      </c>
      <c r="G33" s="27">
        <v>9</v>
      </c>
      <c r="H33" s="27">
        <v>10</v>
      </c>
      <c r="I33" s="27">
        <v>10</v>
      </c>
      <c r="J33" s="27">
        <v>10</v>
      </c>
      <c r="K33" s="25">
        <f t="shared" si="7"/>
        <v>58.5</v>
      </c>
      <c r="L33" s="27">
        <v>8.2</v>
      </c>
      <c r="M33" s="27">
        <v>8.4</v>
      </c>
      <c r="N33" s="27">
        <v>7.4</v>
      </c>
      <c r="O33" s="27">
        <v>9.5</v>
      </c>
      <c r="P33" s="27">
        <v>8.6</v>
      </c>
      <c r="Q33" s="27">
        <v>8.5</v>
      </c>
      <c r="R33" s="28">
        <v>7.9</v>
      </c>
      <c r="S33" s="25">
        <f t="shared" si="5"/>
        <v>171.4</v>
      </c>
      <c r="T33" s="28">
        <v>85.7</v>
      </c>
      <c r="U33" s="28">
        <v>85.7</v>
      </c>
      <c r="V33" s="25">
        <f t="shared" si="6"/>
        <v>278.70000000000005</v>
      </c>
      <c r="W33" s="28">
        <v>92.9</v>
      </c>
      <c r="X33" s="28">
        <v>92.9</v>
      </c>
      <c r="Y33" s="28">
        <v>92.9</v>
      </c>
    </row>
    <row r="34" spans="1:25" ht="31.5" customHeight="1">
      <c r="A34" s="6">
        <v>22</v>
      </c>
      <c r="B34" s="17" t="s">
        <v>57</v>
      </c>
      <c r="C34" s="7">
        <f t="shared" si="1"/>
        <v>550</v>
      </c>
      <c r="D34" s="7">
        <f t="shared" si="2"/>
        <v>550</v>
      </c>
      <c r="E34" s="7">
        <f t="shared" si="3"/>
        <v>550</v>
      </c>
      <c r="F34" s="7">
        <f t="shared" si="4"/>
        <v>39</v>
      </c>
      <c r="G34" s="27">
        <v>9</v>
      </c>
      <c r="H34" s="27">
        <v>10</v>
      </c>
      <c r="I34" s="27">
        <v>10</v>
      </c>
      <c r="J34" s="27">
        <v>10</v>
      </c>
      <c r="K34" s="25">
        <f t="shared" si="7"/>
        <v>47.39999999999999</v>
      </c>
      <c r="L34" s="27">
        <v>7.8</v>
      </c>
      <c r="M34" s="27">
        <v>7.5</v>
      </c>
      <c r="N34" s="27">
        <v>8.6</v>
      </c>
      <c r="O34" s="27">
        <v>7.4</v>
      </c>
      <c r="P34" s="27">
        <v>7.5</v>
      </c>
      <c r="Q34" s="27">
        <v>7.3</v>
      </c>
      <c r="R34" s="28">
        <v>1.3</v>
      </c>
      <c r="S34" s="25">
        <f t="shared" si="5"/>
        <v>181.8</v>
      </c>
      <c r="T34" s="28">
        <v>90.9</v>
      </c>
      <c r="U34" s="28">
        <v>90.9</v>
      </c>
      <c r="V34" s="25">
        <f t="shared" si="6"/>
        <v>281.8</v>
      </c>
      <c r="W34" s="28">
        <v>100</v>
      </c>
      <c r="X34" s="28">
        <v>90.9</v>
      </c>
      <c r="Y34" s="28">
        <v>90.9</v>
      </c>
    </row>
    <row r="35" spans="1:25" ht="30">
      <c r="A35" s="6">
        <v>23</v>
      </c>
      <c r="B35" s="19" t="s">
        <v>58</v>
      </c>
      <c r="C35" s="7">
        <f t="shared" si="1"/>
        <v>538.2</v>
      </c>
      <c r="D35" s="7">
        <f t="shared" si="2"/>
        <v>538.2</v>
      </c>
      <c r="E35" s="7">
        <f t="shared" si="3"/>
        <v>538.2</v>
      </c>
      <c r="F35" s="7">
        <f t="shared" si="4"/>
        <v>37</v>
      </c>
      <c r="G35" s="27">
        <v>9</v>
      </c>
      <c r="H35" s="27">
        <v>9</v>
      </c>
      <c r="I35" s="27">
        <v>10</v>
      </c>
      <c r="J35" s="27">
        <v>9</v>
      </c>
      <c r="K35" s="25">
        <f t="shared" si="7"/>
        <v>56.49999999999999</v>
      </c>
      <c r="L35" s="27">
        <v>8.7</v>
      </c>
      <c r="M35" s="27">
        <v>8.1</v>
      </c>
      <c r="N35" s="27">
        <v>7.7</v>
      </c>
      <c r="O35" s="27">
        <v>7.2</v>
      </c>
      <c r="P35" s="27">
        <v>7.9</v>
      </c>
      <c r="Q35" s="27">
        <v>8.4</v>
      </c>
      <c r="R35" s="28">
        <v>8.5</v>
      </c>
      <c r="S35" s="25">
        <f t="shared" si="5"/>
        <v>181.5</v>
      </c>
      <c r="T35" s="28">
        <v>86.8</v>
      </c>
      <c r="U35" s="28">
        <v>94.7</v>
      </c>
      <c r="V35" s="25">
        <f t="shared" si="6"/>
        <v>263.2</v>
      </c>
      <c r="W35" s="28">
        <v>97.4</v>
      </c>
      <c r="X35" s="28">
        <v>81.6</v>
      </c>
      <c r="Y35" s="28">
        <v>84.2</v>
      </c>
    </row>
    <row r="36" spans="1:25" ht="45">
      <c r="A36" s="6">
        <v>24</v>
      </c>
      <c r="B36" s="19" t="s">
        <v>59</v>
      </c>
      <c r="C36" s="7">
        <f t="shared" si="1"/>
        <v>541.7</v>
      </c>
      <c r="D36" s="7">
        <f t="shared" si="2"/>
        <v>541.7</v>
      </c>
      <c r="E36" s="7">
        <f t="shared" si="3"/>
        <v>541.7</v>
      </c>
      <c r="F36" s="7">
        <f t="shared" si="4"/>
        <v>35</v>
      </c>
      <c r="G36" s="27">
        <v>7</v>
      </c>
      <c r="H36" s="27">
        <v>9</v>
      </c>
      <c r="I36" s="27">
        <v>10</v>
      </c>
      <c r="J36" s="27">
        <v>9</v>
      </c>
      <c r="K36" s="25">
        <f t="shared" si="7"/>
        <v>44.5</v>
      </c>
      <c r="L36" s="27">
        <v>6.7</v>
      </c>
      <c r="M36" s="27">
        <v>6.2</v>
      </c>
      <c r="N36" s="27">
        <v>6.4</v>
      </c>
      <c r="O36" s="27">
        <v>6.2</v>
      </c>
      <c r="P36" s="27">
        <v>6</v>
      </c>
      <c r="Q36" s="27">
        <v>6.6</v>
      </c>
      <c r="R36" s="28">
        <v>6.4</v>
      </c>
      <c r="S36" s="25">
        <f t="shared" si="5"/>
        <v>179.4</v>
      </c>
      <c r="T36" s="28">
        <v>89.7</v>
      </c>
      <c r="U36" s="28">
        <v>89.7</v>
      </c>
      <c r="V36" s="25">
        <f t="shared" si="6"/>
        <v>282.8</v>
      </c>
      <c r="W36" s="28">
        <v>89.7</v>
      </c>
      <c r="X36" s="28">
        <v>93.1</v>
      </c>
      <c r="Y36" s="28">
        <v>100</v>
      </c>
    </row>
    <row r="37" spans="1:25" ht="48" customHeight="1">
      <c r="A37" s="6">
        <v>25</v>
      </c>
      <c r="B37" s="19" t="s">
        <v>60</v>
      </c>
      <c r="C37" s="7">
        <f t="shared" si="1"/>
        <v>558.0999999999999</v>
      </c>
      <c r="D37" s="7">
        <f t="shared" si="2"/>
        <v>558.0999999999999</v>
      </c>
      <c r="E37" s="7">
        <f t="shared" si="3"/>
        <v>558.0999999999999</v>
      </c>
      <c r="F37" s="7">
        <f t="shared" si="4"/>
        <v>37</v>
      </c>
      <c r="G37" s="27">
        <v>8</v>
      </c>
      <c r="H37" s="27">
        <v>10</v>
      </c>
      <c r="I37" s="27">
        <v>9</v>
      </c>
      <c r="J37" s="27">
        <v>10</v>
      </c>
      <c r="K37" s="25">
        <f t="shared" si="7"/>
        <v>60.2</v>
      </c>
      <c r="L37" s="27">
        <v>8.9</v>
      </c>
      <c r="M37" s="27">
        <v>8.7</v>
      </c>
      <c r="N37" s="27">
        <v>8.5</v>
      </c>
      <c r="O37" s="27">
        <v>7.8</v>
      </c>
      <c r="P37" s="27">
        <v>9.3</v>
      </c>
      <c r="Q37" s="27">
        <v>8.7</v>
      </c>
      <c r="R37" s="28">
        <v>8.3</v>
      </c>
      <c r="S37" s="25">
        <f t="shared" si="5"/>
        <v>182.6</v>
      </c>
      <c r="T37" s="28">
        <v>91.3</v>
      </c>
      <c r="U37" s="28">
        <v>91.3</v>
      </c>
      <c r="V37" s="25">
        <f t="shared" si="6"/>
        <v>278.29999999999995</v>
      </c>
      <c r="W37" s="28">
        <v>95.7</v>
      </c>
      <c r="X37" s="28">
        <v>100</v>
      </c>
      <c r="Y37" s="28">
        <v>82.6</v>
      </c>
    </row>
    <row r="38" spans="1:25" ht="31.5" customHeight="1">
      <c r="A38" s="6">
        <v>26</v>
      </c>
      <c r="B38" s="20" t="s">
        <v>61</v>
      </c>
      <c r="C38" s="7">
        <f t="shared" si="1"/>
        <v>542.4</v>
      </c>
      <c r="D38" s="7">
        <f t="shared" si="2"/>
        <v>542.4</v>
      </c>
      <c r="E38" s="7">
        <f t="shared" si="3"/>
        <v>542.4</v>
      </c>
      <c r="F38" s="7">
        <f t="shared" si="4"/>
        <v>40</v>
      </c>
      <c r="G38" s="27">
        <v>10</v>
      </c>
      <c r="H38" s="27">
        <v>10</v>
      </c>
      <c r="I38" s="27">
        <v>10</v>
      </c>
      <c r="J38" s="27">
        <v>10</v>
      </c>
      <c r="K38" s="25">
        <f t="shared" si="7"/>
        <v>55.89999999999999</v>
      </c>
      <c r="L38" s="27">
        <v>9.2</v>
      </c>
      <c r="M38" s="27">
        <v>8.5</v>
      </c>
      <c r="N38" s="27">
        <v>7.1</v>
      </c>
      <c r="O38" s="27">
        <v>6.8</v>
      </c>
      <c r="P38" s="27">
        <v>8</v>
      </c>
      <c r="Q38" s="27">
        <v>8.4</v>
      </c>
      <c r="R38" s="28">
        <v>7.9</v>
      </c>
      <c r="S38" s="25">
        <f t="shared" si="5"/>
        <v>179.10000000000002</v>
      </c>
      <c r="T38" s="28">
        <v>90.7</v>
      </c>
      <c r="U38" s="28">
        <v>88.4</v>
      </c>
      <c r="V38" s="25">
        <f t="shared" si="6"/>
        <v>267.4</v>
      </c>
      <c r="W38" s="28">
        <v>95.3</v>
      </c>
      <c r="X38" s="28">
        <v>83.7</v>
      </c>
      <c r="Y38" s="28">
        <v>88.4</v>
      </c>
    </row>
    <row r="39" spans="1:27" ht="31.5" customHeight="1">
      <c r="A39" s="6">
        <v>27</v>
      </c>
      <c r="B39" s="20" t="s">
        <v>62</v>
      </c>
      <c r="C39" s="7">
        <f t="shared" si="1"/>
        <v>566.8</v>
      </c>
      <c r="D39" s="7">
        <f t="shared" si="2"/>
        <v>566.8</v>
      </c>
      <c r="E39" s="7">
        <f t="shared" si="3"/>
        <v>566.8</v>
      </c>
      <c r="F39" s="7">
        <f t="shared" si="4"/>
        <v>39</v>
      </c>
      <c r="G39" s="27">
        <v>9</v>
      </c>
      <c r="H39" s="27">
        <v>10</v>
      </c>
      <c r="I39" s="27">
        <v>10</v>
      </c>
      <c r="J39" s="27">
        <v>10</v>
      </c>
      <c r="K39" s="25">
        <f t="shared" si="7"/>
        <v>57.8</v>
      </c>
      <c r="L39" s="27">
        <v>8.4</v>
      </c>
      <c r="M39" s="27">
        <v>8.7</v>
      </c>
      <c r="N39" s="27">
        <v>8</v>
      </c>
      <c r="O39" s="27">
        <v>6.7</v>
      </c>
      <c r="P39" s="27">
        <v>9</v>
      </c>
      <c r="Q39" s="27">
        <v>8.7</v>
      </c>
      <c r="R39" s="28">
        <v>8.3</v>
      </c>
      <c r="S39" s="25">
        <f t="shared" si="5"/>
        <v>190</v>
      </c>
      <c r="T39" s="28">
        <v>95</v>
      </c>
      <c r="U39" s="28">
        <v>95</v>
      </c>
      <c r="V39" s="25">
        <f t="shared" si="6"/>
        <v>280</v>
      </c>
      <c r="W39" s="28">
        <v>100</v>
      </c>
      <c r="X39" s="28">
        <v>85</v>
      </c>
      <c r="Y39" s="28">
        <v>95</v>
      </c>
      <c r="Z39" s="10"/>
      <c r="AA39" s="11"/>
    </row>
    <row r="40" spans="1:25" ht="45">
      <c r="A40" s="6">
        <v>28</v>
      </c>
      <c r="B40" s="20" t="s">
        <v>63</v>
      </c>
      <c r="C40" s="7">
        <f t="shared" si="1"/>
        <v>508.4</v>
      </c>
      <c r="D40" s="7">
        <f t="shared" si="2"/>
        <v>508.4</v>
      </c>
      <c r="E40" s="7">
        <f t="shared" si="3"/>
        <v>508.4</v>
      </c>
      <c r="F40" s="7">
        <f t="shared" si="4"/>
        <v>31</v>
      </c>
      <c r="G40" s="27">
        <v>3</v>
      </c>
      <c r="H40" s="27">
        <v>9</v>
      </c>
      <c r="I40" s="27">
        <v>9</v>
      </c>
      <c r="J40" s="27">
        <v>10</v>
      </c>
      <c r="K40" s="25">
        <f t="shared" si="7"/>
        <v>52.49999999999999</v>
      </c>
      <c r="L40" s="27">
        <v>8.4</v>
      </c>
      <c r="M40" s="27">
        <v>9.5</v>
      </c>
      <c r="N40" s="27">
        <v>6.8</v>
      </c>
      <c r="O40" s="27">
        <v>3.3</v>
      </c>
      <c r="P40" s="27">
        <v>8.3</v>
      </c>
      <c r="Q40" s="27">
        <v>7.8</v>
      </c>
      <c r="R40" s="28">
        <v>8.4</v>
      </c>
      <c r="S40" s="25">
        <f t="shared" si="5"/>
        <v>166.6</v>
      </c>
      <c r="T40" s="28">
        <v>83.3</v>
      </c>
      <c r="U40" s="28">
        <v>83.3</v>
      </c>
      <c r="V40" s="25">
        <f t="shared" si="6"/>
        <v>258.3</v>
      </c>
      <c r="W40" s="28">
        <v>91.7</v>
      </c>
      <c r="X40" s="28">
        <v>83.3</v>
      </c>
      <c r="Y40" s="28">
        <v>83.3</v>
      </c>
    </row>
    <row r="41" spans="1:25" ht="32.25" customHeight="1">
      <c r="A41" s="6">
        <v>29</v>
      </c>
      <c r="B41" s="20" t="s">
        <v>64</v>
      </c>
      <c r="C41" s="7">
        <f t="shared" si="1"/>
        <v>498.1</v>
      </c>
      <c r="D41" s="7">
        <f t="shared" si="2"/>
        <v>498.1</v>
      </c>
      <c r="E41" s="7">
        <f t="shared" si="3"/>
        <v>498.1</v>
      </c>
      <c r="F41" s="7">
        <f t="shared" si="4"/>
        <v>38</v>
      </c>
      <c r="G41" s="27">
        <v>8</v>
      </c>
      <c r="H41" s="27">
        <v>10</v>
      </c>
      <c r="I41" s="27">
        <v>10</v>
      </c>
      <c r="J41" s="27">
        <v>10</v>
      </c>
      <c r="K41" s="25">
        <f t="shared" si="7"/>
        <v>50.5</v>
      </c>
      <c r="L41" s="27">
        <v>8.4</v>
      </c>
      <c r="M41" s="27">
        <v>8</v>
      </c>
      <c r="N41" s="27">
        <v>6.1</v>
      </c>
      <c r="O41" s="27">
        <v>6.3</v>
      </c>
      <c r="P41" s="27">
        <v>6.8</v>
      </c>
      <c r="Q41" s="27">
        <v>6.9</v>
      </c>
      <c r="R41" s="28">
        <v>8</v>
      </c>
      <c r="S41" s="25">
        <f t="shared" si="5"/>
        <v>158</v>
      </c>
      <c r="T41" s="28">
        <v>77.4</v>
      </c>
      <c r="U41" s="28">
        <v>80.6</v>
      </c>
      <c r="V41" s="25">
        <f t="shared" si="6"/>
        <v>251.6</v>
      </c>
      <c r="W41" s="28">
        <v>96.8</v>
      </c>
      <c r="X41" s="28">
        <v>67.7</v>
      </c>
      <c r="Y41" s="28">
        <v>87.1</v>
      </c>
    </row>
    <row r="42" spans="1:25" ht="60">
      <c r="A42" s="6">
        <v>30</v>
      </c>
      <c r="B42" s="20" t="s">
        <v>65</v>
      </c>
      <c r="C42" s="7">
        <f t="shared" si="1"/>
        <v>518.8</v>
      </c>
      <c r="D42" s="7">
        <f t="shared" si="2"/>
        <v>518.8</v>
      </c>
      <c r="E42" s="7">
        <f t="shared" si="3"/>
        <v>518.8</v>
      </c>
      <c r="F42" s="7">
        <f t="shared" si="4"/>
        <v>34</v>
      </c>
      <c r="G42" s="27">
        <v>6</v>
      </c>
      <c r="H42" s="27">
        <v>9</v>
      </c>
      <c r="I42" s="27">
        <v>10</v>
      </c>
      <c r="J42" s="27">
        <v>9</v>
      </c>
      <c r="K42" s="25">
        <f t="shared" si="7"/>
        <v>55.2</v>
      </c>
      <c r="L42" s="27">
        <v>9.4</v>
      </c>
      <c r="M42" s="27">
        <v>8.3</v>
      </c>
      <c r="N42" s="27">
        <v>7.3</v>
      </c>
      <c r="O42" s="27">
        <v>6.9</v>
      </c>
      <c r="P42" s="27">
        <v>7.4</v>
      </c>
      <c r="Q42" s="27">
        <v>7.9</v>
      </c>
      <c r="R42" s="28">
        <v>8</v>
      </c>
      <c r="S42" s="25">
        <f t="shared" si="5"/>
        <v>188.89999999999998</v>
      </c>
      <c r="T42" s="28">
        <v>92.6</v>
      </c>
      <c r="U42" s="28">
        <v>96.3</v>
      </c>
      <c r="V42" s="25">
        <f t="shared" si="6"/>
        <v>240.7</v>
      </c>
      <c r="W42" s="28">
        <v>96.3</v>
      </c>
      <c r="X42" s="28">
        <v>48.1</v>
      </c>
      <c r="Y42" s="28">
        <v>96.3</v>
      </c>
    </row>
    <row r="43" spans="1:25" ht="30">
      <c r="A43" s="6">
        <v>31</v>
      </c>
      <c r="B43" s="19" t="s">
        <v>66</v>
      </c>
      <c r="C43" s="7">
        <f t="shared" si="1"/>
        <v>537.4000000000001</v>
      </c>
      <c r="D43" s="7">
        <f t="shared" si="2"/>
        <v>537.4000000000001</v>
      </c>
      <c r="E43" s="7">
        <f t="shared" si="3"/>
        <v>537.4000000000001</v>
      </c>
      <c r="F43" s="7">
        <f t="shared" si="4"/>
        <v>34</v>
      </c>
      <c r="G43" s="27">
        <v>7</v>
      </c>
      <c r="H43" s="27">
        <v>9</v>
      </c>
      <c r="I43" s="27">
        <v>9</v>
      </c>
      <c r="J43" s="27">
        <v>9</v>
      </c>
      <c r="K43" s="25">
        <f t="shared" si="7"/>
        <v>39.8</v>
      </c>
      <c r="L43" s="27">
        <v>7.6</v>
      </c>
      <c r="M43" s="27">
        <v>6.3</v>
      </c>
      <c r="N43" s="27">
        <v>2.9</v>
      </c>
      <c r="O43" s="27">
        <v>3.1</v>
      </c>
      <c r="P43" s="27">
        <v>5.6</v>
      </c>
      <c r="Q43" s="27">
        <v>8.5</v>
      </c>
      <c r="R43" s="28">
        <v>5.8</v>
      </c>
      <c r="S43" s="25">
        <f t="shared" si="5"/>
        <v>190.9</v>
      </c>
      <c r="T43" s="28">
        <v>100</v>
      </c>
      <c r="U43" s="28">
        <v>90.9</v>
      </c>
      <c r="V43" s="25">
        <f t="shared" si="6"/>
        <v>272.70000000000005</v>
      </c>
      <c r="W43" s="28">
        <v>100</v>
      </c>
      <c r="X43" s="28">
        <v>81.8</v>
      </c>
      <c r="Y43" s="28">
        <v>90.9</v>
      </c>
    </row>
    <row r="44" spans="1:25" ht="30">
      <c r="A44" s="6">
        <v>32</v>
      </c>
      <c r="B44" s="20" t="s">
        <v>67</v>
      </c>
      <c r="C44" s="7">
        <f t="shared" si="1"/>
        <v>520.2</v>
      </c>
      <c r="D44" s="7">
        <f t="shared" si="2"/>
        <v>520.2</v>
      </c>
      <c r="E44" s="7">
        <f t="shared" si="3"/>
        <v>520.2</v>
      </c>
      <c r="F44" s="7">
        <f t="shared" si="4"/>
        <v>34</v>
      </c>
      <c r="G44" s="27">
        <v>6</v>
      </c>
      <c r="H44" s="27">
        <v>10</v>
      </c>
      <c r="I44" s="27">
        <v>8</v>
      </c>
      <c r="J44" s="27">
        <v>10</v>
      </c>
      <c r="K44" s="25">
        <f t="shared" si="7"/>
        <v>38.5</v>
      </c>
      <c r="L44" s="27">
        <v>6.2</v>
      </c>
      <c r="M44" s="27">
        <v>5.6</v>
      </c>
      <c r="N44" s="27">
        <v>5</v>
      </c>
      <c r="O44" s="27">
        <v>5</v>
      </c>
      <c r="P44" s="27">
        <v>5.3</v>
      </c>
      <c r="Q44" s="27">
        <v>5.5</v>
      </c>
      <c r="R44" s="28">
        <v>5.9</v>
      </c>
      <c r="S44" s="25">
        <f t="shared" si="5"/>
        <v>188.10000000000002</v>
      </c>
      <c r="T44" s="28">
        <v>95.2</v>
      </c>
      <c r="U44" s="28">
        <v>92.9</v>
      </c>
      <c r="V44" s="25">
        <f t="shared" si="6"/>
        <v>259.6</v>
      </c>
      <c r="W44" s="28">
        <v>88.1</v>
      </c>
      <c r="X44" s="28">
        <v>81</v>
      </c>
      <c r="Y44" s="28">
        <v>90.5</v>
      </c>
    </row>
    <row r="45" spans="1:25" ht="30">
      <c r="A45" s="6">
        <v>33</v>
      </c>
      <c r="B45" s="20" t="s">
        <v>68</v>
      </c>
      <c r="C45" s="7">
        <f t="shared" si="1"/>
        <v>504.20000000000005</v>
      </c>
      <c r="D45" s="7">
        <f t="shared" si="2"/>
        <v>504.20000000000005</v>
      </c>
      <c r="E45" s="7">
        <f t="shared" si="3"/>
        <v>504.20000000000005</v>
      </c>
      <c r="F45" s="7">
        <f t="shared" si="4"/>
        <v>37</v>
      </c>
      <c r="G45" s="27">
        <v>10</v>
      </c>
      <c r="H45" s="27">
        <v>8</v>
      </c>
      <c r="I45" s="27">
        <v>10</v>
      </c>
      <c r="J45" s="27">
        <v>9</v>
      </c>
      <c r="K45" s="25">
        <f t="shared" si="7"/>
        <v>51.4</v>
      </c>
      <c r="L45" s="27">
        <v>8.4</v>
      </c>
      <c r="M45" s="27">
        <v>8.1</v>
      </c>
      <c r="N45" s="27">
        <v>8.4</v>
      </c>
      <c r="O45" s="27">
        <v>3.6</v>
      </c>
      <c r="P45" s="27">
        <v>7.8</v>
      </c>
      <c r="Q45" s="27">
        <v>8</v>
      </c>
      <c r="R45" s="28">
        <v>7.1</v>
      </c>
      <c r="S45" s="25">
        <f t="shared" si="5"/>
        <v>168.6</v>
      </c>
      <c r="T45" s="28">
        <v>84.3</v>
      </c>
      <c r="U45" s="28">
        <v>84.3</v>
      </c>
      <c r="V45" s="25">
        <f t="shared" si="6"/>
        <v>247.20000000000002</v>
      </c>
      <c r="W45" s="28">
        <v>82.4</v>
      </c>
      <c r="X45" s="28">
        <v>82.4</v>
      </c>
      <c r="Y45" s="28">
        <v>82.4</v>
      </c>
    </row>
    <row r="46" spans="1:25" ht="30">
      <c r="A46" s="6">
        <v>34</v>
      </c>
      <c r="B46" s="20" t="s">
        <v>69</v>
      </c>
      <c r="C46" s="7">
        <f t="shared" si="1"/>
        <v>579.3</v>
      </c>
      <c r="D46" s="7">
        <f t="shared" si="2"/>
        <v>579.3</v>
      </c>
      <c r="E46" s="7">
        <f t="shared" si="3"/>
        <v>579.3</v>
      </c>
      <c r="F46" s="7">
        <f t="shared" si="4"/>
        <v>37</v>
      </c>
      <c r="G46" s="27">
        <v>7</v>
      </c>
      <c r="H46" s="27">
        <v>10</v>
      </c>
      <c r="I46" s="27">
        <v>10</v>
      </c>
      <c r="J46" s="27">
        <v>10</v>
      </c>
      <c r="K46" s="25">
        <f t="shared" si="7"/>
        <v>59.5</v>
      </c>
      <c r="L46" s="27">
        <v>9.5</v>
      </c>
      <c r="M46" s="27">
        <v>9.1</v>
      </c>
      <c r="N46" s="27">
        <v>7.6</v>
      </c>
      <c r="O46" s="27">
        <v>7.4</v>
      </c>
      <c r="P46" s="27">
        <v>8.5</v>
      </c>
      <c r="Q46" s="27">
        <v>8.7</v>
      </c>
      <c r="R46" s="28">
        <v>8.7</v>
      </c>
      <c r="S46" s="25">
        <f t="shared" si="5"/>
        <v>194.3</v>
      </c>
      <c r="T46" s="28">
        <v>100</v>
      </c>
      <c r="U46" s="28">
        <v>94.3</v>
      </c>
      <c r="V46" s="25">
        <f t="shared" si="6"/>
        <v>288.5</v>
      </c>
      <c r="W46" s="28">
        <v>97.1</v>
      </c>
      <c r="X46" s="28">
        <v>91.4</v>
      </c>
      <c r="Y46" s="28">
        <v>100</v>
      </c>
    </row>
    <row r="47" spans="1:25" ht="30">
      <c r="A47" s="6">
        <v>35</v>
      </c>
      <c r="B47" s="20" t="s">
        <v>70</v>
      </c>
      <c r="C47" s="7">
        <f t="shared" si="1"/>
        <v>548.5</v>
      </c>
      <c r="D47" s="7">
        <f t="shared" si="2"/>
        <v>548.5</v>
      </c>
      <c r="E47" s="7">
        <f t="shared" si="3"/>
        <v>548.5</v>
      </c>
      <c r="F47" s="7">
        <f t="shared" si="4"/>
        <v>31</v>
      </c>
      <c r="G47" s="27">
        <v>4</v>
      </c>
      <c r="H47" s="27">
        <v>9</v>
      </c>
      <c r="I47" s="27">
        <v>9</v>
      </c>
      <c r="J47" s="27">
        <v>9</v>
      </c>
      <c r="K47" s="25">
        <f t="shared" si="7"/>
        <v>51.6</v>
      </c>
      <c r="L47" s="27">
        <v>8.3</v>
      </c>
      <c r="M47" s="27">
        <v>7.9</v>
      </c>
      <c r="N47" s="27">
        <v>5.6</v>
      </c>
      <c r="O47" s="27">
        <v>6.1</v>
      </c>
      <c r="P47" s="27">
        <v>8.3</v>
      </c>
      <c r="Q47" s="27">
        <v>7.8</v>
      </c>
      <c r="R47" s="28">
        <v>7.6</v>
      </c>
      <c r="S47" s="25">
        <f t="shared" si="5"/>
        <v>185.10000000000002</v>
      </c>
      <c r="T47" s="28">
        <v>89.4</v>
      </c>
      <c r="U47" s="28">
        <v>95.7</v>
      </c>
      <c r="V47" s="25">
        <f t="shared" si="6"/>
        <v>280.79999999999995</v>
      </c>
      <c r="W47" s="28">
        <v>93.6</v>
      </c>
      <c r="X47" s="28">
        <v>93.6</v>
      </c>
      <c r="Y47" s="28">
        <v>93.6</v>
      </c>
    </row>
    <row r="48" spans="1:25" ht="30">
      <c r="A48" s="6">
        <v>36</v>
      </c>
      <c r="B48" s="20" t="s">
        <v>71</v>
      </c>
      <c r="C48" s="7">
        <f t="shared" si="1"/>
        <v>504.4</v>
      </c>
      <c r="D48" s="7">
        <f t="shared" si="2"/>
        <v>504.4</v>
      </c>
      <c r="E48" s="7">
        <f t="shared" si="3"/>
        <v>504.4</v>
      </c>
      <c r="F48" s="7">
        <f t="shared" si="4"/>
        <v>37</v>
      </c>
      <c r="G48" s="27">
        <v>9</v>
      </c>
      <c r="H48" s="27">
        <v>10</v>
      </c>
      <c r="I48" s="27">
        <v>8</v>
      </c>
      <c r="J48" s="27">
        <v>10</v>
      </c>
      <c r="K48" s="25">
        <f t="shared" si="7"/>
        <v>30.599999999999998</v>
      </c>
      <c r="L48" s="27">
        <v>9.5</v>
      </c>
      <c r="M48" s="27">
        <v>7</v>
      </c>
      <c r="N48" s="27">
        <v>0</v>
      </c>
      <c r="O48" s="27">
        <v>0.8</v>
      </c>
      <c r="P48" s="27">
        <v>8.7</v>
      </c>
      <c r="Q48" s="27">
        <v>2.2</v>
      </c>
      <c r="R48" s="28">
        <v>2.4</v>
      </c>
      <c r="S48" s="25">
        <f t="shared" si="5"/>
        <v>167.4</v>
      </c>
      <c r="T48" s="28">
        <v>83.7</v>
      </c>
      <c r="U48" s="28">
        <v>83.7</v>
      </c>
      <c r="V48" s="25">
        <f t="shared" si="6"/>
        <v>269.4</v>
      </c>
      <c r="W48" s="28">
        <v>87.8</v>
      </c>
      <c r="X48" s="28">
        <v>81.6</v>
      </c>
      <c r="Y48" s="28">
        <v>100</v>
      </c>
    </row>
    <row r="49" spans="1:25" ht="30">
      <c r="A49" s="6">
        <v>37</v>
      </c>
      <c r="B49" s="20" t="s">
        <v>72</v>
      </c>
      <c r="C49" s="7">
        <f t="shared" si="1"/>
        <v>537</v>
      </c>
      <c r="D49" s="7">
        <f t="shared" si="2"/>
        <v>537</v>
      </c>
      <c r="E49" s="7">
        <f t="shared" si="3"/>
        <v>537</v>
      </c>
      <c r="F49" s="7">
        <f t="shared" si="4"/>
        <v>35</v>
      </c>
      <c r="G49" s="27">
        <v>6</v>
      </c>
      <c r="H49" s="27">
        <v>10</v>
      </c>
      <c r="I49" s="27">
        <v>9</v>
      </c>
      <c r="J49" s="27">
        <v>10</v>
      </c>
      <c r="K49" s="25">
        <f t="shared" si="7"/>
        <v>45.7</v>
      </c>
      <c r="L49" s="27">
        <v>7.9</v>
      </c>
      <c r="M49" s="27">
        <v>7.3</v>
      </c>
      <c r="N49" s="27">
        <v>6.7</v>
      </c>
      <c r="O49" s="27">
        <v>5.3</v>
      </c>
      <c r="P49" s="27">
        <v>6.3</v>
      </c>
      <c r="Q49" s="27">
        <v>6.5</v>
      </c>
      <c r="R49" s="28">
        <v>5.7</v>
      </c>
      <c r="S49" s="25">
        <f t="shared" si="5"/>
        <v>187.5</v>
      </c>
      <c r="T49" s="28">
        <v>100</v>
      </c>
      <c r="U49" s="28">
        <v>87.5</v>
      </c>
      <c r="V49" s="25">
        <f t="shared" si="6"/>
        <v>268.8</v>
      </c>
      <c r="W49" s="28">
        <v>81.3</v>
      </c>
      <c r="X49" s="28">
        <v>87.5</v>
      </c>
      <c r="Y49" s="28">
        <v>100</v>
      </c>
    </row>
    <row r="50" spans="1:25" ht="30">
      <c r="A50" s="6">
        <v>38</v>
      </c>
      <c r="B50" s="20" t="s">
        <v>73</v>
      </c>
      <c r="C50" s="7">
        <f t="shared" si="1"/>
        <v>543.4000000000001</v>
      </c>
      <c r="D50" s="7">
        <f t="shared" si="2"/>
        <v>543.4000000000001</v>
      </c>
      <c r="E50" s="7">
        <f t="shared" si="3"/>
        <v>543.4000000000001</v>
      </c>
      <c r="F50" s="7">
        <f t="shared" si="4"/>
        <v>39</v>
      </c>
      <c r="G50" s="27">
        <v>9</v>
      </c>
      <c r="H50" s="27">
        <v>10</v>
      </c>
      <c r="I50" s="27">
        <v>10</v>
      </c>
      <c r="J50" s="27">
        <v>10</v>
      </c>
      <c r="K50" s="25">
        <f t="shared" si="7"/>
        <v>40.8</v>
      </c>
      <c r="L50" s="27">
        <v>6.4</v>
      </c>
      <c r="M50" s="27">
        <v>5.9</v>
      </c>
      <c r="N50" s="27">
        <v>5.2</v>
      </c>
      <c r="O50" s="27">
        <v>5.2</v>
      </c>
      <c r="P50" s="27">
        <v>5.5</v>
      </c>
      <c r="Q50" s="27">
        <v>6.2</v>
      </c>
      <c r="R50" s="28">
        <v>6.4</v>
      </c>
      <c r="S50" s="25">
        <f t="shared" si="5"/>
        <v>181.8</v>
      </c>
      <c r="T50" s="28">
        <v>90.9</v>
      </c>
      <c r="U50" s="28">
        <v>90.9</v>
      </c>
      <c r="V50" s="25">
        <f t="shared" si="6"/>
        <v>281.8</v>
      </c>
      <c r="W50" s="28">
        <v>100</v>
      </c>
      <c r="X50" s="28">
        <v>90.9</v>
      </c>
      <c r="Y50" s="28">
        <v>90.9</v>
      </c>
    </row>
    <row r="51" spans="1:25" ht="30">
      <c r="A51" s="6">
        <v>39</v>
      </c>
      <c r="B51" s="20" t="s">
        <v>74</v>
      </c>
      <c r="C51" s="7">
        <f t="shared" si="1"/>
        <v>549.1</v>
      </c>
      <c r="D51" s="7">
        <f t="shared" si="2"/>
        <v>549.1</v>
      </c>
      <c r="E51" s="7">
        <f t="shared" si="3"/>
        <v>549.1</v>
      </c>
      <c r="F51" s="7">
        <f t="shared" si="4"/>
        <v>36</v>
      </c>
      <c r="G51" s="27">
        <v>8</v>
      </c>
      <c r="H51" s="27">
        <v>9</v>
      </c>
      <c r="I51" s="27">
        <v>9</v>
      </c>
      <c r="J51" s="27">
        <v>10</v>
      </c>
      <c r="K51" s="25">
        <f t="shared" si="7"/>
        <v>47.3</v>
      </c>
      <c r="L51" s="27">
        <v>7.7</v>
      </c>
      <c r="M51" s="27">
        <v>7.1</v>
      </c>
      <c r="N51" s="27">
        <v>5.3</v>
      </c>
      <c r="O51" s="27">
        <v>5.2</v>
      </c>
      <c r="P51" s="27">
        <v>7.1</v>
      </c>
      <c r="Q51" s="27">
        <v>7.3</v>
      </c>
      <c r="R51" s="28">
        <v>7.6</v>
      </c>
      <c r="S51" s="25">
        <f t="shared" si="5"/>
        <v>181.3</v>
      </c>
      <c r="T51" s="28">
        <v>87.5</v>
      </c>
      <c r="U51" s="28">
        <v>93.8</v>
      </c>
      <c r="V51" s="25">
        <f t="shared" si="6"/>
        <v>284.5</v>
      </c>
      <c r="W51" s="28">
        <v>93.8</v>
      </c>
      <c r="X51" s="28">
        <v>93.8</v>
      </c>
      <c r="Y51" s="28">
        <v>96.9</v>
      </c>
    </row>
    <row r="52" spans="1:25" ht="30">
      <c r="A52" s="6">
        <v>40</v>
      </c>
      <c r="B52" s="19" t="s">
        <v>76</v>
      </c>
      <c r="C52" s="7">
        <f t="shared" si="1"/>
        <v>580.8</v>
      </c>
      <c r="D52" s="7">
        <f t="shared" si="2"/>
        <v>580.8</v>
      </c>
      <c r="E52" s="7">
        <f t="shared" si="3"/>
        <v>580.8</v>
      </c>
      <c r="F52" s="7">
        <f t="shared" si="4"/>
        <v>35</v>
      </c>
      <c r="G52" s="27">
        <v>5</v>
      </c>
      <c r="H52" s="27">
        <v>10</v>
      </c>
      <c r="I52" s="27">
        <v>10</v>
      </c>
      <c r="J52" s="27">
        <v>10</v>
      </c>
      <c r="K52" s="25">
        <f t="shared" si="7"/>
        <v>62.39999999999999</v>
      </c>
      <c r="L52" s="27">
        <v>9.1</v>
      </c>
      <c r="M52" s="27">
        <v>9.4</v>
      </c>
      <c r="N52" s="27">
        <v>7.6</v>
      </c>
      <c r="O52" s="27">
        <v>7.9</v>
      </c>
      <c r="P52" s="27">
        <v>9.3</v>
      </c>
      <c r="Q52" s="27">
        <v>9.3</v>
      </c>
      <c r="R52" s="28">
        <v>9.8</v>
      </c>
      <c r="S52" s="25">
        <f t="shared" si="5"/>
        <v>183.4</v>
      </c>
      <c r="T52" s="28">
        <v>91.7</v>
      </c>
      <c r="U52" s="28">
        <v>91.7</v>
      </c>
      <c r="V52" s="25">
        <f t="shared" si="6"/>
        <v>300</v>
      </c>
      <c r="W52" s="28">
        <v>100</v>
      </c>
      <c r="X52" s="28">
        <v>100</v>
      </c>
      <c r="Y52" s="28">
        <v>100</v>
      </c>
    </row>
    <row r="53" spans="1:25" ht="30">
      <c r="A53" s="6">
        <v>41</v>
      </c>
      <c r="B53" s="20" t="s">
        <v>75</v>
      </c>
      <c r="C53" s="7">
        <f t="shared" si="1"/>
        <v>523.4000000000001</v>
      </c>
      <c r="D53" s="7">
        <f t="shared" si="2"/>
        <v>523.4000000000001</v>
      </c>
      <c r="E53" s="7">
        <f t="shared" si="3"/>
        <v>523.4000000000001</v>
      </c>
      <c r="F53" s="7">
        <f t="shared" si="4"/>
        <v>40</v>
      </c>
      <c r="G53" s="27">
        <v>10</v>
      </c>
      <c r="H53" s="27">
        <v>10</v>
      </c>
      <c r="I53" s="27">
        <v>10</v>
      </c>
      <c r="J53" s="27">
        <v>10</v>
      </c>
      <c r="K53" s="25">
        <f t="shared" si="7"/>
        <v>56.2</v>
      </c>
      <c r="L53" s="27">
        <v>9.2</v>
      </c>
      <c r="M53" s="27">
        <v>8.8</v>
      </c>
      <c r="N53" s="27">
        <v>6.8</v>
      </c>
      <c r="O53" s="27">
        <v>6.2</v>
      </c>
      <c r="P53" s="27">
        <v>8.3</v>
      </c>
      <c r="Q53" s="27">
        <v>8.1</v>
      </c>
      <c r="R53" s="28">
        <v>8.8</v>
      </c>
      <c r="S53" s="25">
        <f t="shared" si="5"/>
        <v>157.5</v>
      </c>
      <c r="T53" s="28">
        <v>84.8</v>
      </c>
      <c r="U53" s="28">
        <v>72.7</v>
      </c>
      <c r="V53" s="25">
        <f t="shared" si="6"/>
        <v>269.70000000000005</v>
      </c>
      <c r="W53" s="28">
        <v>97</v>
      </c>
      <c r="X53" s="28">
        <v>84.8</v>
      </c>
      <c r="Y53" s="28">
        <v>87.9</v>
      </c>
    </row>
    <row r="54" spans="1:25" ht="30">
      <c r="A54" s="6">
        <v>42</v>
      </c>
      <c r="B54" s="20" t="s">
        <v>99</v>
      </c>
      <c r="C54" s="7">
        <f t="shared" si="1"/>
        <v>569.5999999999999</v>
      </c>
      <c r="D54" s="7">
        <f t="shared" si="2"/>
        <v>569.5999999999999</v>
      </c>
      <c r="E54" s="7">
        <f t="shared" si="3"/>
        <v>569.5999999999999</v>
      </c>
      <c r="F54" s="7">
        <f t="shared" si="4"/>
        <v>38</v>
      </c>
      <c r="G54" s="27">
        <v>9</v>
      </c>
      <c r="H54" s="27">
        <v>9</v>
      </c>
      <c r="I54" s="27">
        <v>10</v>
      </c>
      <c r="J54" s="27">
        <v>10</v>
      </c>
      <c r="K54" s="25">
        <f t="shared" si="7"/>
        <v>60.599999999999994</v>
      </c>
      <c r="L54" s="27">
        <v>9.9</v>
      </c>
      <c r="M54" s="27">
        <v>7.8</v>
      </c>
      <c r="N54" s="27">
        <v>8</v>
      </c>
      <c r="O54" s="27">
        <v>7.1</v>
      </c>
      <c r="P54" s="27">
        <v>8</v>
      </c>
      <c r="Q54" s="27">
        <v>9.9</v>
      </c>
      <c r="R54" s="28">
        <v>9.9</v>
      </c>
      <c r="S54" s="25">
        <f t="shared" si="5"/>
        <v>196.8</v>
      </c>
      <c r="T54" s="28">
        <v>96.8</v>
      </c>
      <c r="U54" s="28">
        <v>100</v>
      </c>
      <c r="V54" s="25">
        <f t="shared" si="6"/>
        <v>274.2</v>
      </c>
      <c r="W54" s="28">
        <v>100</v>
      </c>
      <c r="X54" s="28">
        <v>74.2</v>
      </c>
      <c r="Y54" s="28">
        <v>100</v>
      </c>
    </row>
    <row r="55" spans="1:25" ht="30">
      <c r="A55" s="6">
        <v>43</v>
      </c>
      <c r="B55" s="19" t="s">
        <v>77</v>
      </c>
      <c r="C55" s="7">
        <f t="shared" si="1"/>
        <v>577</v>
      </c>
      <c r="D55" s="7">
        <f t="shared" si="2"/>
        <v>577</v>
      </c>
      <c r="E55" s="7">
        <f t="shared" si="3"/>
        <v>577</v>
      </c>
      <c r="F55" s="7">
        <f t="shared" si="4"/>
        <v>37</v>
      </c>
      <c r="G55" s="27">
        <v>8</v>
      </c>
      <c r="H55" s="27">
        <v>10</v>
      </c>
      <c r="I55" s="27">
        <v>9</v>
      </c>
      <c r="J55" s="27">
        <v>10</v>
      </c>
      <c r="K55" s="25">
        <f t="shared" si="7"/>
        <v>50</v>
      </c>
      <c r="L55" s="27">
        <v>6.3</v>
      </c>
      <c r="M55" s="27">
        <v>8</v>
      </c>
      <c r="N55" s="27">
        <v>7</v>
      </c>
      <c r="O55" s="27">
        <v>6.4</v>
      </c>
      <c r="P55" s="27">
        <v>7.8</v>
      </c>
      <c r="Q55" s="27">
        <v>7.3</v>
      </c>
      <c r="R55" s="28">
        <v>7.2</v>
      </c>
      <c r="S55" s="25">
        <f t="shared" si="5"/>
        <v>200</v>
      </c>
      <c r="T55" s="28">
        <v>100</v>
      </c>
      <c r="U55" s="28">
        <v>100</v>
      </c>
      <c r="V55" s="25">
        <f t="shared" si="6"/>
        <v>290</v>
      </c>
      <c r="W55" s="28">
        <v>90</v>
      </c>
      <c r="X55" s="28">
        <v>100</v>
      </c>
      <c r="Y55" s="28">
        <v>100</v>
      </c>
    </row>
    <row r="56" spans="1:25" ht="30">
      <c r="A56" s="6">
        <v>44</v>
      </c>
      <c r="B56" s="20" t="s">
        <v>78</v>
      </c>
      <c r="C56" s="7">
        <f t="shared" si="1"/>
        <v>551.9</v>
      </c>
      <c r="D56" s="7">
        <f t="shared" si="2"/>
        <v>551.9</v>
      </c>
      <c r="E56" s="7">
        <f t="shared" si="3"/>
        <v>551.9</v>
      </c>
      <c r="F56" s="7">
        <f t="shared" si="4"/>
        <v>37</v>
      </c>
      <c r="G56" s="27">
        <v>9</v>
      </c>
      <c r="H56" s="27">
        <v>8</v>
      </c>
      <c r="I56" s="27">
        <v>10</v>
      </c>
      <c r="J56" s="27">
        <v>10</v>
      </c>
      <c r="K56" s="25">
        <f t="shared" si="7"/>
        <v>61.900000000000006</v>
      </c>
      <c r="L56" s="27">
        <v>9.8</v>
      </c>
      <c r="M56" s="27">
        <v>9</v>
      </c>
      <c r="N56" s="27">
        <v>8.9</v>
      </c>
      <c r="O56" s="27">
        <v>7.7</v>
      </c>
      <c r="P56" s="27">
        <v>8.5</v>
      </c>
      <c r="Q56" s="27">
        <v>9.3</v>
      </c>
      <c r="R56" s="28">
        <v>8.7</v>
      </c>
      <c r="S56" s="25">
        <f t="shared" si="5"/>
        <v>163</v>
      </c>
      <c r="T56" s="28">
        <v>79.7</v>
      </c>
      <c r="U56" s="28">
        <v>83.3</v>
      </c>
      <c r="V56" s="25">
        <f t="shared" si="6"/>
        <v>290</v>
      </c>
      <c r="W56" s="28">
        <v>100</v>
      </c>
      <c r="X56" s="28">
        <v>90</v>
      </c>
      <c r="Y56" s="28">
        <v>100</v>
      </c>
    </row>
    <row r="57" spans="1:25" ht="30">
      <c r="A57" s="6">
        <v>45</v>
      </c>
      <c r="B57" s="20" t="s">
        <v>79</v>
      </c>
      <c r="C57" s="7">
        <f t="shared" si="1"/>
        <v>527.0999999999999</v>
      </c>
      <c r="D57" s="7">
        <f t="shared" si="2"/>
        <v>527.0999999999999</v>
      </c>
      <c r="E57" s="7">
        <f t="shared" si="3"/>
        <v>527.0999999999999</v>
      </c>
      <c r="F57" s="7">
        <f t="shared" si="4"/>
        <v>35</v>
      </c>
      <c r="G57" s="27">
        <v>7</v>
      </c>
      <c r="H57" s="27">
        <v>9</v>
      </c>
      <c r="I57" s="27">
        <v>9</v>
      </c>
      <c r="J57" s="27">
        <v>10</v>
      </c>
      <c r="K57" s="25">
        <f t="shared" si="7"/>
        <v>35.5</v>
      </c>
      <c r="L57" s="27">
        <v>6</v>
      </c>
      <c r="M57" s="27">
        <v>4.9</v>
      </c>
      <c r="N57" s="27">
        <v>4.2</v>
      </c>
      <c r="O57" s="27">
        <v>3.5</v>
      </c>
      <c r="P57" s="27">
        <v>5.8</v>
      </c>
      <c r="Q57" s="27">
        <v>5.6</v>
      </c>
      <c r="R57" s="28">
        <v>5.5</v>
      </c>
      <c r="S57" s="25">
        <f t="shared" si="5"/>
        <v>165.2</v>
      </c>
      <c r="T57" s="28">
        <v>82.6</v>
      </c>
      <c r="U57" s="28">
        <v>82.6</v>
      </c>
      <c r="V57" s="25">
        <f t="shared" si="6"/>
        <v>291.4</v>
      </c>
      <c r="W57" s="28">
        <v>100</v>
      </c>
      <c r="X57" s="28">
        <v>95.7</v>
      </c>
      <c r="Y57" s="28">
        <v>95.7</v>
      </c>
    </row>
    <row r="58" spans="1:25" ht="30">
      <c r="A58" s="6">
        <v>46</v>
      </c>
      <c r="B58" s="20" t="s">
        <v>80</v>
      </c>
      <c r="C58" s="7">
        <f t="shared" si="1"/>
        <v>506.29999999999995</v>
      </c>
      <c r="D58" s="7">
        <f t="shared" si="2"/>
        <v>506.29999999999995</v>
      </c>
      <c r="E58" s="7">
        <f t="shared" si="3"/>
        <v>506.29999999999995</v>
      </c>
      <c r="F58" s="7">
        <f t="shared" si="4"/>
        <v>35</v>
      </c>
      <c r="G58" s="27">
        <v>8</v>
      </c>
      <c r="H58" s="27">
        <v>9</v>
      </c>
      <c r="I58" s="27">
        <v>9</v>
      </c>
      <c r="J58" s="27">
        <v>9</v>
      </c>
      <c r="K58" s="25">
        <f t="shared" si="7"/>
        <v>47.8</v>
      </c>
      <c r="L58" s="27">
        <v>7.8</v>
      </c>
      <c r="M58" s="27">
        <v>6.8</v>
      </c>
      <c r="N58" s="27">
        <v>5.6</v>
      </c>
      <c r="O58" s="27">
        <v>6.2</v>
      </c>
      <c r="P58" s="27">
        <v>6.9</v>
      </c>
      <c r="Q58" s="27">
        <v>7.6</v>
      </c>
      <c r="R58" s="28">
        <v>6.9</v>
      </c>
      <c r="S58" s="25">
        <f t="shared" si="5"/>
        <v>167.7</v>
      </c>
      <c r="T58" s="28">
        <v>82.4</v>
      </c>
      <c r="U58" s="28">
        <v>85.3</v>
      </c>
      <c r="V58" s="25">
        <f t="shared" si="6"/>
        <v>255.79999999999998</v>
      </c>
      <c r="W58" s="28">
        <v>94.1</v>
      </c>
      <c r="X58" s="28">
        <v>67.6</v>
      </c>
      <c r="Y58" s="28">
        <v>94.1</v>
      </c>
    </row>
    <row r="59" spans="1:25" ht="30">
      <c r="A59" s="6">
        <v>47</v>
      </c>
      <c r="B59" s="19" t="s">
        <v>81</v>
      </c>
      <c r="C59" s="7">
        <f t="shared" si="1"/>
        <v>594.8</v>
      </c>
      <c r="D59" s="7">
        <f t="shared" si="2"/>
        <v>594.8</v>
      </c>
      <c r="E59" s="7">
        <f t="shared" si="3"/>
        <v>594.8</v>
      </c>
      <c r="F59" s="7">
        <f t="shared" si="4"/>
        <v>38</v>
      </c>
      <c r="G59" s="27">
        <v>9</v>
      </c>
      <c r="H59" s="27">
        <v>10</v>
      </c>
      <c r="I59" s="27">
        <v>9</v>
      </c>
      <c r="J59" s="27">
        <v>10</v>
      </c>
      <c r="K59" s="25">
        <f t="shared" si="7"/>
        <v>56.8</v>
      </c>
      <c r="L59" s="27">
        <v>8</v>
      </c>
      <c r="M59" s="27">
        <v>8.7</v>
      </c>
      <c r="N59" s="27">
        <v>7.8</v>
      </c>
      <c r="O59" s="27">
        <v>6.8</v>
      </c>
      <c r="P59" s="27">
        <v>8.3</v>
      </c>
      <c r="Q59" s="27">
        <v>7.5</v>
      </c>
      <c r="R59" s="28">
        <v>9.7</v>
      </c>
      <c r="S59" s="25">
        <f t="shared" si="5"/>
        <v>200</v>
      </c>
      <c r="T59" s="28">
        <v>100</v>
      </c>
      <c r="U59" s="28">
        <v>100</v>
      </c>
      <c r="V59" s="25">
        <f t="shared" si="6"/>
        <v>300</v>
      </c>
      <c r="W59" s="28">
        <v>100</v>
      </c>
      <c r="X59" s="28">
        <v>100</v>
      </c>
      <c r="Y59" s="28">
        <v>100</v>
      </c>
    </row>
    <row r="60" spans="1:25" ht="30" customHeight="1">
      <c r="A60" s="6">
        <v>48</v>
      </c>
      <c r="B60" s="20" t="s">
        <v>82</v>
      </c>
      <c r="C60" s="7">
        <f t="shared" si="1"/>
        <v>479.9</v>
      </c>
      <c r="D60" s="7">
        <f t="shared" si="2"/>
        <v>479.9</v>
      </c>
      <c r="E60" s="7">
        <f t="shared" si="3"/>
        <v>479.9</v>
      </c>
      <c r="F60" s="7">
        <f t="shared" si="4"/>
        <v>39</v>
      </c>
      <c r="G60" s="27">
        <v>10</v>
      </c>
      <c r="H60" s="27">
        <v>9</v>
      </c>
      <c r="I60" s="27">
        <v>10</v>
      </c>
      <c r="J60" s="27">
        <v>10</v>
      </c>
      <c r="K60" s="25">
        <f t="shared" si="7"/>
        <v>54.5</v>
      </c>
      <c r="L60" s="27">
        <v>9.1</v>
      </c>
      <c r="M60" s="27">
        <v>8</v>
      </c>
      <c r="N60" s="27">
        <v>7.4</v>
      </c>
      <c r="O60" s="27">
        <v>6.6</v>
      </c>
      <c r="P60" s="27">
        <v>7.7</v>
      </c>
      <c r="Q60" s="27">
        <v>8.4</v>
      </c>
      <c r="R60" s="28">
        <v>7.3</v>
      </c>
      <c r="S60" s="25">
        <f t="shared" si="5"/>
        <v>168.2</v>
      </c>
      <c r="T60" s="28">
        <v>81.8</v>
      </c>
      <c r="U60" s="28">
        <v>86.4</v>
      </c>
      <c r="V60" s="25">
        <f t="shared" si="6"/>
        <v>218.20000000000002</v>
      </c>
      <c r="W60" s="28">
        <v>77.3</v>
      </c>
      <c r="X60" s="28">
        <v>54.5</v>
      </c>
      <c r="Y60" s="28">
        <v>86.4</v>
      </c>
    </row>
    <row r="61" spans="1:25" ht="31.5" customHeight="1">
      <c r="A61" s="6">
        <v>49</v>
      </c>
      <c r="B61" s="20" t="s">
        <v>83</v>
      </c>
      <c r="C61" s="7">
        <f t="shared" si="1"/>
        <v>596.3</v>
      </c>
      <c r="D61" s="7">
        <f t="shared" si="2"/>
        <v>596.3</v>
      </c>
      <c r="E61" s="7">
        <f t="shared" si="3"/>
        <v>596.3</v>
      </c>
      <c r="F61" s="7">
        <f t="shared" si="4"/>
        <v>40</v>
      </c>
      <c r="G61" s="27">
        <v>10</v>
      </c>
      <c r="H61" s="27">
        <v>10</v>
      </c>
      <c r="I61" s="27">
        <v>10</v>
      </c>
      <c r="J61" s="27">
        <v>10</v>
      </c>
      <c r="K61" s="25">
        <f t="shared" si="7"/>
        <v>64.3</v>
      </c>
      <c r="L61" s="27">
        <v>9.4</v>
      </c>
      <c r="M61" s="27">
        <v>9.8</v>
      </c>
      <c r="N61" s="27">
        <v>8.8</v>
      </c>
      <c r="O61" s="27">
        <v>8.2</v>
      </c>
      <c r="P61" s="27">
        <v>9.5</v>
      </c>
      <c r="Q61" s="27">
        <v>9.4</v>
      </c>
      <c r="R61" s="28">
        <v>9.2</v>
      </c>
      <c r="S61" s="25">
        <f t="shared" si="5"/>
        <v>192</v>
      </c>
      <c r="T61" s="28">
        <v>95.2</v>
      </c>
      <c r="U61" s="28">
        <v>96.8</v>
      </c>
      <c r="V61" s="25">
        <f t="shared" si="6"/>
        <v>300</v>
      </c>
      <c r="W61" s="28">
        <v>100</v>
      </c>
      <c r="X61" s="28">
        <v>100</v>
      </c>
      <c r="Y61" s="28">
        <v>100</v>
      </c>
    </row>
    <row r="62" spans="1:25" ht="30" customHeight="1">
      <c r="A62" s="6">
        <v>50</v>
      </c>
      <c r="B62" s="20" t="s">
        <v>84</v>
      </c>
      <c r="C62" s="7">
        <f t="shared" si="1"/>
        <v>519.5</v>
      </c>
      <c r="D62" s="7">
        <f t="shared" si="2"/>
        <v>519.5</v>
      </c>
      <c r="E62" s="7">
        <f t="shared" si="3"/>
        <v>519.5</v>
      </c>
      <c r="F62" s="7">
        <f t="shared" si="4"/>
        <v>36</v>
      </c>
      <c r="G62" s="27">
        <v>9</v>
      </c>
      <c r="H62" s="27">
        <v>9</v>
      </c>
      <c r="I62" s="27">
        <v>9</v>
      </c>
      <c r="J62" s="27">
        <v>9</v>
      </c>
      <c r="K62" s="25">
        <f t="shared" si="7"/>
        <v>50.1</v>
      </c>
      <c r="L62" s="27">
        <v>7.8</v>
      </c>
      <c r="M62" s="27">
        <v>7.7</v>
      </c>
      <c r="N62" s="27">
        <v>7.6</v>
      </c>
      <c r="O62" s="27">
        <v>6.8</v>
      </c>
      <c r="P62" s="27">
        <v>7.3</v>
      </c>
      <c r="Q62" s="27">
        <v>8.1</v>
      </c>
      <c r="R62" s="28">
        <v>4.8</v>
      </c>
      <c r="S62" s="25">
        <f t="shared" si="5"/>
        <v>155.6</v>
      </c>
      <c r="T62" s="28">
        <v>77.8</v>
      </c>
      <c r="U62" s="28">
        <v>77.8</v>
      </c>
      <c r="V62" s="25">
        <f t="shared" si="6"/>
        <v>277.8</v>
      </c>
      <c r="W62" s="28">
        <v>88.9</v>
      </c>
      <c r="X62" s="28">
        <v>88.9</v>
      </c>
      <c r="Y62" s="28">
        <v>100</v>
      </c>
    </row>
    <row r="63" spans="1:25" ht="28.5" customHeight="1">
      <c r="A63" s="6">
        <v>51</v>
      </c>
      <c r="B63" s="20" t="s">
        <v>85</v>
      </c>
      <c r="C63" s="7">
        <f t="shared" si="1"/>
        <v>378.5</v>
      </c>
      <c r="D63" s="7">
        <f t="shared" si="2"/>
        <v>378.5</v>
      </c>
      <c r="E63" s="7">
        <f t="shared" si="3"/>
        <v>378.5</v>
      </c>
      <c r="F63" s="7">
        <f t="shared" si="4"/>
        <v>39</v>
      </c>
      <c r="G63" s="27">
        <v>10</v>
      </c>
      <c r="H63" s="27">
        <v>10</v>
      </c>
      <c r="I63" s="27">
        <v>10</v>
      </c>
      <c r="J63" s="27">
        <v>9</v>
      </c>
      <c r="K63" s="25">
        <f t="shared" si="7"/>
        <v>44.9</v>
      </c>
      <c r="L63" s="28">
        <v>7.9</v>
      </c>
      <c r="M63" s="28">
        <v>6.8</v>
      </c>
      <c r="N63" s="28">
        <v>5.2</v>
      </c>
      <c r="O63" s="28">
        <v>4.9</v>
      </c>
      <c r="P63" s="28">
        <v>6.3</v>
      </c>
      <c r="Q63" s="28">
        <v>6.3</v>
      </c>
      <c r="R63" s="28">
        <v>7.5</v>
      </c>
      <c r="S63" s="25">
        <f t="shared" si="5"/>
        <v>136.3</v>
      </c>
      <c r="T63" s="28">
        <v>63.6</v>
      </c>
      <c r="U63" s="28">
        <v>72.7</v>
      </c>
      <c r="V63" s="25">
        <f t="shared" si="6"/>
        <v>158.3</v>
      </c>
      <c r="W63" s="28">
        <v>75</v>
      </c>
      <c r="X63" s="28">
        <v>50</v>
      </c>
      <c r="Y63" s="28">
        <v>33.3</v>
      </c>
    </row>
    <row r="64" spans="1:25" ht="28.5" customHeight="1">
      <c r="A64" s="6">
        <v>52</v>
      </c>
      <c r="B64" s="20" t="s">
        <v>86</v>
      </c>
      <c r="C64" s="7">
        <f t="shared" si="1"/>
        <v>488.7</v>
      </c>
      <c r="D64" s="7">
        <f t="shared" si="2"/>
        <v>488.7</v>
      </c>
      <c r="E64" s="7">
        <f t="shared" si="3"/>
        <v>488.7</v>
      </c>
      <c r="F64" s="7">
        <f t="shared" si="4"/>
        <v>39</v>
      </c>
      <c r="G64" s="27">
        <v>10</v>
      </c>
      <c r="H64" s="27">
        <v>9</v>
      </c>
      <c r="I64" s="27">
        <v>10</v>
      </c>
      <c r="J64" s="27">
        <v>10</v>
      </c>
      <c r="K64" s="25">
        <f t="shared" si="7"/>
        <v>39.7</v>
      </c>
      <c r="L64" s="28">
        <v>8.3</v>
      </c>
      <c r="M64" s="28">
        <v>5.7</v>
      </c>
      <c r="N64" s="28">
        <v>5.2</v>
      </c>
      <c r="O64" s="28">
        <v>4.9</v>
      </c>
      <c r="P64" s="28">
        <v>6.3</v>
      </c>
      <c r="Q64" s="28">
        <v>4.9</v>
      </c>
      <c r="R64" s="28">
        <v>4.4</v>
      </c>
      <c r="S64" s="25">
        <f t="shared" si="5"/>
        <v>200</v>
      </c>
      <c r="T64" s="28">
        <v>100</v>
      </c>
      <c r="U64" s="28">
        <v>100</v>
      </c>
      <c r="V64" s="25">
        <f t="shared" si="6"/>
        <v>210</v>
      </c>
      <c r="W64" s="28">
        <v>70</v>
      </c>
      <c r="X64" s="28">
        <v>70</v>
      </c>
      <c r="Y64" s="28">
        <v>70</v>
      </c>
    </row>
    <row r="65" spans="1:25" ht="28.5" customHeight="1">
      <c r="A65" s="6">
        <v>53</v>
      </c>
      <c r="B65" s="20" t="s">
        <v>87</v>
      </c>
      <c r="C65" s="7">
        <f t="shared" si="1"/>
        <v>524.2</v>
      </c>
      <c r="D65" s="7">
        <f t="shared" si="2"/>
        <v>524.2</v>
      </c>
      <c r="E65" s="7">
        <f t="shared" si="3"/>
        <v>524.2</v>
      </c>
      <c r="F65" s="7">
        <f t="shared" si="4"/>
        <v>29</v>
      </c>
      <c r="G65" s="27">
        <v>5</v>
      </c>
      <c r="H65" s="27">
        <v>10</v>
      </c>
      <c r="I65" s="27">
        <v>4</v>
      </c>
      <c r="J65" s="27">
        <v>10</v>
      </c>
      <c r="K65" s="25">
        <f t="shared" si="7"/>
        <v>39.6</v>
      </c>
      <c r="L65" s="28">
        <v>6.4</v>
      </c>
      <c r="M65" s="28">
        <v>6.8</v>
      </c>
      <c r="N65" s="28">
        <v>4.6</v>
      </c>
      <c r="O65" s="28">
        <v>3.1</v>
      </c>
      <c r="P65" s="28">
        <v>5.6</v>
      </c>
      <c r="Q65" s="28">
        <v>6.7</v>
      </c>
      <c r="R65" s="28">
        <v>6.4</v>
      </c>
      <c r="S65" s="25">
        <f t="shared" si="5"/>
        <v>188.9</v>
      </c>
      <c r="T65" s="28">
        <v>88.9</v>
      </c>
      <c r="U65" s="28">
        <v>100</v>
      </c>
      <c r="V65" s="25">
        <f t="shared" si="6"/>
        <v>266.7</v>
      </c>
      <c r="W65" s="28">
        <v>88.9</v>
      </c>
      <c r="X65" s="28">
        <v>100</v>
      </c>
      <c r="Y65" s="28">
        <v>77.8</v>
      </c>
    </row>
    <row r="66" spans="1:25" ht="29.25" customHeight="1">
      <c r="A66" s="6">
        <v>54</v>
      </c>
      <c r="B66" s="20" t="s">
        <v>88</v>
      </c>
      <c r="C66" s="7">
        <f t="shared" si="1"/>
        <v>523.6</v>
      </c>
      <c r="D66" s="7">
        <f t="shared" si="2"/>
        <v>523.6</v>
      </c>
      <c r="E66" s="7">
        <f t="shared" si="3"/>
        <v>523.6</v>
      </c>
      <c r="F66" s="7">
        <f t="shared" si="4"/>
        <v>28</v>
      </c>
      <c r="G66" s="27">
        <v>5</v>
      </c>
      <c r="H66" s="27">
        <v>9</v>
      </c>
      <c r="I66" s="27">
        <v>5</v>
      </c>
      <c r="J66" s="27">
        <v>9</v>
      </c>
      <c r="K66" s="25">
        <f t="shared" si="7"/>
        <v>45.60000000000001</v>
      </c>
      <c r="L66" s="28">
        <v>7.1</v>
      </c>
      <c r="M66" s="28">
        <v>6.7</v>
      </c>
      <c r="N66" s="28">
        <v>5.4</v>
      </c>
      <c r="O66" s="28">
        <v>7.4</v>
      </c>
      <c r="P66" s="28">
        <v>6.2</v>
      </c>
      <c r="Q66" s="28">
        <v>6.6</v>
      </c>
      <c r="R66" s="28">
        <v>6.2</v>
      </c>
      <c r="S66" s="25">
        <f t="shared" si="5"/>
        <v>160</v>
      </c>
      <c r="T66" s="28">
        <v>80</v>
      </c>
      <c r="U66" s="28">
        <v>80</v>
      </c>
      <c r="V66" s="25">
        <f t="shared" si="6"/>
        <v>290</v>
      </c>
      <c r="W66" s="28">
        <v>100</v>
      </c>
      <c r="X66" s="28">
        <v>90</v>
      </c>
      <c r="Y66" s="28">
        <v>100</v>
      </c>
    </row>
    <row r="67" spans="1:25" ht="27.75" customHeight="1">
      <c r="A67" s="6">
        <v>55</v>
      </c>
      <c r="B67" s="19" t="s">
        <v>89</v>
      </c>
      <c r="C67" s="7">
        <f t="shared" si="1"/>
        <v>521.0999999999999</v>
      </c>
      <c r="D67" s="7">
        <f t="shared" si="2"/>
        <v>521.0999999999999</v>
      </c>
      <c r="E67" s="7">
        <f t="shared" si="3"/>
        <v>521.0999999999999</v>
      </c>
      <c r="F67" s="7">
        <f t="shared" si="4"/>
        <v>31</v>
      </c>
      <c r="G67" s="27">
        <v>8</v>
      </c>
      <c r="H67" s="27">
        <v>10</v>
      </c>
      <c r="I67" s="27">
        <v>3</v>
      </c>
      <c r="J67" s="27">
        <v>10</v>
      </c>
      <c r="K67" s="25">
        <f t="shared" si="7"/>
        <v>43.400000000000006</v>
      </c>
      <c r="L67" s="28">
        <v>6.7</v>
      </c>
      <c r="M67" s="28">
        <v>9</v>
      </c>
      <c r="N67" s="28">
        <v>4.3</v>
      </c>
      <c r="O67" s="28">
        <v>4</v>
      </c>
      <c r="P67" s="28">
        <v>7</v>
      </c>
      <c r="Q67" s="28">
        <v>6.7</v>
      </c>
      <c r="R67" s="28">
        <v>5.7</v>
      </c>
      <c r="S67" s="25">
        <f t="shared" si="5"/>
        <v>200</v>
      </c>
      <c r="T67" s="28">
        <v>100</v>
      </c>
      <c r="U67" s="28">
        <v>100</v>
      </c>
      <c r="V67" s="25">
        <f t="shared" si="6"/>
        <v>246.7</v>
      </c>
      <c r="W67" s="28">
        <v>66.7</v>
      </c>
      <c r="X67" s="28">
        <v>80</v>
      </c>
      <c r="Y67" s="28">
        <v>100</v>
      </c>
    </row>
    <row r="68" spans="1:25" ht="28.5" customHeight="1">
      <c r="A68" s="6">
        <v>56</v>
      </c>
      <c r="B68" s="19" t="s">
        <v>90</v>
      </c>
      <c r="C68" s="7">
        <f t="shared" si="1"/>
        <v>427.9</v>
      </c>
      <c r="D68" s="7">
        <f t="shared" si="2"/>
        <v>427.9</v>
      </c>
      <c r="E68" s="7">
        <f t="shared" si="3"/>
        <v>427.9</v>
      </c>
      <c r="F68" s="7">
        <f t="shared" si="4"/>
        <v>35</v>
      </c>
      <c r="G68" s="27">
        <v>9</v>
      </c>
      <c r="H68" s="27">
        <v>10</v>
      </c>
      <c r="I68" s="27">
        <v>6</v>
      </c>
      <c r="J68" s="27">
        <v>10</v>
      </c>
      <c r="K68" s="25">
        <f t="shared" si="7"/>
        <v>32.9</v>
      </c>
      <c r="L68" s="28">
        <v>3</v>
      </c>
      <c r="M68" s="28">
        <v>6.7</v>
      </c>
      <c r="N68" s="28">
        <v>4.3</v>
      </c>
      <c r="O68" s="28">
        <v>3.2</v>
      </c>
      <c r="P68" s="28">
        <v>5.6</v>
      </c>
      <c r="Q68" s="28">
        <v>4.9</v>
      </c>
      <c r="R68" s="28">
        <v>5.2</v>
      </c>
      <c r="S68" s="25">
        <f t="shared" si="5"/>
        <v>160</v>
      </c>
      <c r="T68" s="28">
        <v>80</v>
      </c>
      <c r="U68" s="28">
        <v>80</v>
      </c>
      <c r="V68" s="25">
        <f t="shared" si="6"/>
        <v>200</v>
      </c>
      <c r="W68" s="28">
        <v>70</v>
      </c>
      <c r="X68" s="28">
        <v>70</v>
      </c>
      <c r="Y68" s="28">
        <v>60</v>
      </c>
    </row>
    <row r="69" spans="1:25" ht="29.25" customHeight="1">
      <c r="A69" s="6">
        <v>57</v>
      </c>
      <c r="B69" s="20" t="s">
        <v>91</v>
      </c>
      <c r="C69" s="7">
        <f t="shared" si="1"/>
        <v>293.4</v>
      </c>
      <c r="D69" s="7">
        <f t="shared" si="2"/>
        <v>293.4</v>
      </c>
      <c r="E69" s="7">
        <f t="shared" si="3"/>
        <v>293.4</v>
      </c>
      <c r="F69" s="7">
        <f t="shared" si="4"/>
        <v>21</v>
      </c>
      <c r="G69" s="27">
        <v>5</v>
      </c>
      <c r="H69" s="27">
        <v>7</v>
      </c>
      <c r="I69" s="27">
        <v>4</v>
      </c>
      <c r="J69" s="27">
        <v>5</v>
      </c>
      <c r="K69" s="25">
        <f t="shared" si="7"/>
        <v>22.4</v>
      </c>
      <c r="L69" s="28">
        <v>2.2</v>
      </c>
      <c r="M69" s="28">
        <v>6.5</v>
      </c>
      <c r="N69" s="28">
        <v>1</v>
      </c>
      <c r="O69" s="28">
        <v>3.3</v>
      </c>
      <c r="P69" s="28">
        <v>3</v>
      </c>
      <c r="Q69" s="28">
        <v>4.2</v>
      </c>
      <c r="R69" s="28">
        <v>2.2</v>
      </c>
      <c r="S69" s="25">
        <f t="shared" si="5"/>
        <v>100</v>
      </c>
      <c r="T69" s="28">
        <v>50</v>
      </c>
      <c r="U69" s="28">
        <v>50</v>
      </c>
      <c r="V69" s="25">
        <f t="shared" si="6"/>
        <v>150</v>
      </c>
      <c r="W69" s="28">
        <v>50</v>
      </c>
      <c r="X69" s="28">
        <v>50</v>
      </c>
      <c r="Y69" s="28">
        <v>50</v>
      </c>
    </row>
    <row r="70" spans="1:25" ht="30" customHeight="1">
      <c r="A70" s="6">
        <v>58</v>
      </c>
      <c r="B70" s="20" t="s">
        <v>92</v>
      </c>
      <c r="C70" s="7">
        <f t="shared" si="1"/>
        <v>568.7</v>
      </c>
      <c r="D70" s="7">
        <f t="shared" si="2"/>
        <v>568.7</v>
      </c>
      <c r="E70" s="7">
        <f t="shared" si="3"/>
        <v>568.7</v>
      </c>
      <c r="F70" s="7">
        <f t="shared" si="4"/>
        <v>37</v>
      </c>
      <c r="G70" s="27">
        <v>7</v>
      </c>
      <c r="H70" s="27">
        <v>10</v>
      </c>
      <c r="I70" s="27">
        <v>10</v>
      </c>
      <c r="J70" s="27">
        <v>10</v>
      </c>
      <c r="K70" s="25">
        <f t="shared" si="7"/>
        <v>56.7</v>
      </c>
      <c r="L70" s="28">
        <v>9</v>
      </c>
      <c r="M70" s="28">
        <v>8.3</v>
      </c>
      <c r="N70" s="28">
        <v>6.6</v>
      </c>
      <c r="O70" s="28">
        <v>8.8</v>
      </c>
      <c r="P70" s="28">
        <v>7.4</v>
      </c>
      <c r="Q70" s="28">
        <v>9.1</v>
      </c>
      <c r="R70" s="28">
        <v>7.5</v>
      </c>
      <c r="S70" s="25">
        <f t="shared" si="5"/>
        <v>200</v>
      </c>
      <c r="T70" s="28">
        <v>100</v>
      </c>
      <c r="U70" s="28">
        <v>100</v>
      </c>
      <c r="V70" s="25">
        <f t="shared" si="6"/>
        <v>275</v>
      </c>
      <c r="W70" s="28">
        <v>100</v>
      </c>
      <c r="X70" s="28">
        <v>75</v>
      </c>
      <c r="Y70" s="28">
        <v>100</v>
      </c>
    </row>
    <row r="71" spans="1:25" ht="30" customHeight="1">
      <c r="A71" s="6">
        <v>59</v>
      </c>
      <c r="B71" s="20" t="s">
        <v>100</v>
      </c>
      <c r="C71" s="7">
        <f t="shared" si="1"/>
        <v>568</v>
      </c>
      <c r="D71" s="7">
        <f t="shared" si="2"/>
        <v>568</v>
      </c>
      <c r="E71" s="7">
        <f t="shared" si="3"/>
        <v>568</v>
      </c>
      <c r="F71" s="7">
        <f t="shared" si="4"/>
        <v>38</v>
      </c>
      <c r="G71" s="27">
        <v>8</v>
      </c>
      <c r="H71" s="27">
        <v>10</v>
      </c>
      <c r="I71" s="27">
        <v>10</v>
      </c>
      <c r="J71" s="27">
        <v>10</v>
      </c>
      <c r="K71" s="25">
        <f t="shared" si="7"/>
        <v>42.50000000000001</v>
      </c>
      <c r="L71" s="28">
        <v>7.5</v>
      </c>
      <c r="M71" s="28">
        <v>8.4</v>
      </c>
      <c r="N71" s="28">
        <v>0</v>
      </c>
      <c r="O71" s="28">
        <v>3.3</v>
      </c>
      <c r="P71" s="28">
        <v>5.9</v>
      </c>
      <c r="Q71" s="28">
        <v>8.8</v>
      </c>
      <c r="R71" s="28">
        <v>8.6</v>
      </c>
      <c r="S71" s="25">
        <f t="shared" si="5"/>
        <v>200</v>
      </c>
      <c r="T71" s="28">
        <v>100</v>
      </c>
      <c r="U71" s="28">
        <v>100</v>
      </c>
      <c r="V71" s="25">
        <f t="shared" si="6"/>
        <v>287.5</v>
      </c>
      <c r="W71" s="28">
        <v>100</v>
      </c>
      <c r="X71" s="28">
        <v>100</v>
      </c>
      <c r="Y71" s="28">
        <v>87.5</v>
      </c>
    </row>
    <row r="72" spans="1:25" ht="30" customHeight="1">
      <c r="A72" s="6">
        <v>60</v>
      </c>
      <c r="B72" s="20" t="s">
        <v>93</v>
      </c>
      <c r="C72" s="7">
        <f t="shared" si="1"/>
        <v>562.9</v>
      </c>
      <c r="D72" s="7">
        <f t="shared" si="2"/>
        <v>562.9</v>
      </c>
      <c r="E72" s="7">
        <f t="shared" si="3"/>
        <v>562.9</v>
      </c>
      <c r="F72" s="7">
        <f t="shared" si="4"/>
        <v>33</v>
      </c>
      <c r="G72" s="27">
        <v>7</v>
      </c>
      <c r="H72" s="27">
        <v>10</v>
      </c>
      <c r="I72" s="27">
        <v>6</v>
      </c>
      <c r="J72" s="27">
        <v>10</v>
      </c>
      <c r="K72" s="25">
        <f t="shared" si="7"/>
        <v>49.900000000000006</v>
      </c>
      <c r="L72" s="28">
        <v>9</v>
      </c>
      <c r="M72" s="28">
        <v>8.1</v>
      </c>
      <c r="N72" s="28">
        <v>7.3</v>
      </c>
      <c r="O72" s="28">
        <v>6.1</v>
      </c>
      <c r="P72" s="28">
        <v>6.7</v>
      </c>
      <c r="Q72" s="28">
        <v>6.5</v>
      </c>
      <c r="R72" s="28">
        <v>6.2</v>
      </c>
      <c r="S72" s="25">
        <f t="shared" si="5"/>
        <v>180</v>
      </c>
      <c r="T72" s="28">
        <v>90</v>
      </c>
      <c r="U72" s="28">
        <v>90</v>
      </c>
      <c r="V72" s="25">
        <f t="shared" si="6"/>
        <v>300</v>
      </c>
      <c r="W72" s="28">
        <v>100</v>
      </c>
      <c r="X72" s="28">
        <v>100</v>
      </c>
      <c r="Y72" s="28">
        <v>100</v>
      </c>
    </row>
    <row r="73" spans="1:25" ht="30">
      <c r="A73" s="6">
        <v>61</v>
      </c>
      <c r="B73" s="19" t="s">
        <v>94</v>
      </c>
      <c r="C73" s="7">
        <f t="shared" si="1"/>
        <v>594.4</v>
      </c>
      <c r="D73" s="7">
        <f t="shared" si="2"/>
        <v>594.4</v>
      </c>
      <c r="E73" s="7">
        <f t="shared" si="3"/>
        <v>594.4</v>
      </c>
      <c r="F73" s="7">
        <f t="shared" si="4"/>
        <v>34</v>
      </c>
      <c r="G73" s="27">
        <v>8</v>
      </c>
      <c r="H73" s="27">
        <v>10</v>
      </c>
      <c r="I73" s="27">
        <v>6</v>
      </c>
      <c r="J73" s="27">
        <v>10</v>
      </c>
      <c r="K73" s="25">
        <f t="shared" si="7"/>
        <v>60.400000000000006</v>
      </c>
      <c r="L73" s="28">
        <v>9.2</v>
      </c>
      <c r="M73" s="28">
        <v>8.3</v>
      </c>
      <c r="N73" s="28">
        <v>8.3</v>
      </c>
      <c r="O73" s="28">
        <v>8.9</v>
      </c>
      <c r="P73" s="28">
        <v>7</v>
      </c>
      <c r="Q73" s="28">
        <v>9.2</v>
      </c>
      <c r="R73" s="28">
        <v>9.5</v>
      </c>
      <c r="S73" s="25">
        <f t="shared" si="5"/>
        <v>200</v>
      </c>
      <c r="T73" s="28">
        <v>100</v>
      </c>
      <c r="U73" s="28">
        <v>100</v>
      </c>
      <c r="V73" s="25">
        <f t="shared" si="6"/>
        <v>300</v>
      </c>
      <c r="W73" s="28">
        <v>100</v>
      </c>
      <c r="X73" s="28">
        <v>100</v>
      </c>
      <c r="Y73" s="28">
        <v>100</v>
      </c>
    </row>
    <row r="74" spans="1:25" ht="30">
      <c r="A74" s="6">
        <v>62</v>
      </c>
      <c r="B74" s="20" t="s">
        <v>95</v>
      </c>
      <c r="C74" s="7">
        <f t="shared" si="1"/>
        <v>535</v>
      </c>
      <c r="D74" s="7">
        <f t="shared" si="2"/>
        <v>535</v>
      </c>
      <c r="E74" s="7">
        <f t="shared" si="3"/>
        <v>535</v>
      </c>
      <c r="F74" s="7">
        <f t="shared" si="4"/>
        <v>30</v>
      </c>
      <c r="G74" s="27">
        <v>4</v>
      </c>
      <c r="H74" s="27">
        <v>10</v>
      </c>
      <c r="I74" s="27">
        <v>6</v>
      </c>
      <c r="J74" s="27">
        <v>10</v>
      </c>
      <c r="K74" s="25">
        <f t="shared" si="7"/>
        <v>49.5</v>
      </c>
      <c r="L74" s="28">
        <v>8.1</v>
      </c>
      <c r="M74" s="28">
        <v>6.7</v>
      </c>
      <c r="N74" s="28">
        <v>6.2</v>
      </c>
      <c r="O74" s="28">
        <v>7.6</v>
      </c>
      <c r="P74" s="28">
        <v>6.5</v>
      </c>
      <c r="Q74" s="28">
        <v>7.1</v>
      </c>
      <c r="R74" s="28">
        <v>7.3</v>
      </c>
      <c r="S74" s="25">
        <f t="shared" si="5"/>
        <v>183.3</v>
      </c>
      <c r="T74" s="28">
        <v>88.9</v>
      </c>
      <c r="U74" s="28">
        <v>94.4</v>
      </c>
      <c r="V74" s="25">
        <f t="shared" si="6"/>
        <v>272.2</v>
      </c>
      <c r="W74" s="28">
        <v>94.4</v>
      </c>
      <c r="X74" s="28">
        <v>80.6</v>
      </c>
      <c r="Y74" s="28">
        <v>97.2</v>
      </c>
    </row>
    <row r="75" spans="1:25" ht="48" customHeight="1">
      <c r="A75" s="6">
        <v>63</v>
      </c>
      <c r="B75" s="20" t="s">
        <v>96</v>
      </c>
      <c r="C75" s="7">
        <f t="shared" si="1"/>
        <v>546.4</v>
      </c>
      <c r="D75" s="7">
        <f t="shared" si="2"/>
        <v>546.4</v>
      </c>
      <c r="E75" s="7">
        <f t="shared" si="3"/>
        <v>546.4</v>
      </c>
      <c r="F75" s="7">
        <f t="shared" si="4"/>
        <v>39</v>
      </c>
      <c r="G75" s="27">
        <v>9</v>
      </c>
      <c r="H75" s="27">
        <v>10</v>
      </c>
      <c r="I75" s="27">
        <v>10</v>
      </c>
      <c r="J75" s="27">
        <v>10</v>
      </c>
      <c r="K75" s="25">
        <f t="shared" si="7"/>
        <v>50.199999999999996</v>
      </c>
      <c r="L75" s="28">
        <v>9.2</v>
      </c>
      <c r="M75" s="28">
        <v>8.4</v>
      </c>
      <c r="N75" s="28">
        <v>4.2</v>
      </c>
      <c r="O75" s="28">
        <v>5.7</v>
      </c>
      <c r="P75" s="28">
        <v>7.3</v>
      </c>
      <c r="Q75" s="28">
        <v>7.6</v>
      </c>
      <c r="R75" s="28">
        <v>7.8</v>
      </c>
      <c r="S75" s="25">
        <f t="shared" si="5"/>
        <v>190.5</v>
      </c>
      <c r="T75" s="28">
        <v>90.5</v>
      </c>
      <c r="U75" s="28">
        <v>100</v>
      </c>
      <c r="V75" s="25">
        <f t="shared" si="6"/>
        <v>266.7</v>
      </c>
      <c r="W75" s="28">
        <v>90.5</v>
      </c>
      <c r="X75" s="28">
        <v>85.7</v>
      </c>
      <c r="Y75" s="28">
        <v>90.5</v>
      </c>
    </row>
    <row r="76" spans="1:25" ht="42.75" customHeight="1">
      <c r="A76" s="6">
        <v>64</v>
      </c>
      <c r="B76" s="19" t="s">
        <v>97</v>
      </c>
      <c r="C76" s="7">
        <f t="shared" si="1"/>
        <v>554.3000000000001</v>
      </c>
      <c r="D76" s="7">
        <f t="shared" si="2"/>
        <v>554.3000000000001</v>
      </c>
      <c r="E76" s="7">
        <f t="shared" si="3"/>
        <v>554.3000000000001</v>
      </c>
      <c r="F76" s="7">
        <f t="shared" si="4"/>
        <v>36</v>
      </c>
      <c r="G76" s="27">
        <v>9</v>
      </c>
      <c r="H76" s="27">
        <v>9</v>
      </c>
      <c r="I76" s="27">
        <v>9</v>
      </c>
      <c r="J76" s="27">
        <v>9</v>
      </c>
      <c r="K76" s="25">
        <f t="shared" si="7"/>
        <v>49.5</v>
      </c>
      <c r="L76" s="28">
        <v>7.2</v>
      </c>
      <c r="M76" s="28">
        <v>7.3</v>
      </c>
      <c r="N76" s="28">
        <v>7.5</v>
      </c>
      <c r="O76" s="28">
        <v>6.6</v>
      </c>
      <c r="P76" s="28">
        <v>7</v>
      </c>
      <c r="Q76" s="28">
        <v>7.1</v>
      </c>
      <c r="R76" s="28">
        <v>6.8</v>
      </c>
      <c r="S76" s="25">
        <f t="shared" si="5"/>
        <v>178.1</v>
      </c>
      <c r="T76" s="28">
        <v>90.6</v>
      </c>
      <c r="U76" s="28">
        <v>87.5</v>
      </c>
      <c r="V76" s="25">
        <f t="shared" si="6"/>
        <v>290.70000000000005</v>
      </c>
      <c r="W76" s="28">
        <v>93.8</v>
      </c>
      <c r="X76" s="28">
        <v>100</v>
      </c>
      <c r="Y76" s="28">
        <v>96.9</v>
      </c>
    </row>
    <row r="77" spans="1:25" ht="33" customHeight="1">
      <c r="A77" s="6">
        <v>65</v>
      </c>
      <c r="B77" s="20" t="s">
        <v>98</v>
      </c>
      <c r="C77" s="7">
        <f>SUM(E77)</f>
        <v>534.4</v>
      </c>
      <c r="D77" s="7">
        <f>SUM(F77,K77,S77,V77)</f>
        <v>534.4</v>
      </c>
      <c r="E77" s="7">
        <f>SUM(F77,K77,S77,V77)</f>
        <v>534.4</v>
      </c>
      <c r="F77" s="7">
        <f>SUM(G77:J77)</f>
        <v>37</v>
      </c>
      <c r="G77" s="27">
        <v>9</v>
      </c>
      <c r="H77" s="27">
        <v>9</v>
      </c>
      <c r="I77" s="27">
        <v>10</v>
      </c>
      <c r="J77" s="27">
        <v>9</v>
      </c>
      <c r="K77" s="25">
        <f t="shared" si="7"/>
        <v>57.400000000000006</v>
      </c>
      <c r="L77" s="28">
        <v>10</v>
      </c>
      <c r="M77" s="28">
        <v>9.5</v>
      </c>
      <c r="N77" s="28">
        <v>4.6</v>
      </c>
      <c r="O77" s="28">
        <v>5.6</v>
      </c>
      <c r="P77" s="28">
        <v>8.5</v>
      </c>
      <c r="Q77" s="28">
        <v>9.2</v>
      </c>
      <c r="R77" s="28">
        <v>10</v>
      </c>
      <c r="S77" s="25">
        <f t="shared" si="5"/>
        <v>160</v>
      </c>
      <c r="T77" s="28">
        <v>80</v>
      </c>
      <c r="U77" s="28">
        <v>80</v>
      </c>
      <c r="V77" s="25">
        <f t="shared" si="6"/>
        <v>280</v>
      </c>
      <c r="W77" s="28">
        <v>100</v>
      </c>
      <c r="X77" s="28">
        <v>80</v>
      </c>
      <c r="Y77" s="28">
        <v>100</v>
      </c>
    </row>
    <row r="78" spans="2:25" ht="21.75" customHeight="1">
      <c r="B78" s="12"/>
      <c r="C78" s="8"/>
      <c r="D78" s="8"/>
      <c r="E78" s="8"/>
      <c r="F78" s="8"/>
      <c r="G78" s="8"/>
      <c r="H78" s="9"/>
      <c r="I78" s="9"/>
      <c r="J78" s="9"/>
      <c r="K78" s="8"/>
      <c r="L78" s="9"/>
      <c r="M78" s="9"/>
      <c r="N78" s="9"/>
      <c r="O78" s="9"/>
      <c r="P78" s="9"/>
      <c r="Q78" s="9"/>
      <c r="R78" s="9"/>
      <c r="S78" s="8"/>
      <c r="T78" s="8"/>
      <c r="U78" s="8"/>
      <c r="V78" s="8"/>
      <c r="W78" s="9"/>
      <c r="X78" s="9"/>
      <c r="Y78" s="9"/>
    </row>
  </sheetData>
  <sheetProtection/>
  <mergeCells count="23">
    <mergeCell ref="A1:D1"/>
    <mergeCell ref="A2:B2"/>
    <mergeCell ref="A3:B3"/>
    <mergeCell ref="C3:E3"/>
    <mergeCell ref="A4:B4"/>
    <mergeCell ref="C4:E4"/>
    <mergeCell ref="A5:B5"/>
    <mergeCell ref="A8:A11"/>
    <mergeCell ref="B8:B11"/>
    <mergeCell ref="C8:C11"/>
    <mergeCell ref="D9:D11"/>
    <mergeCell ref="E9:E11"/>
    <mergeCell ref="A7:J7"/>
    <mergeCell ref="V10:Y10"/>
    <mergeCell ref="V9:Y9"/>
    <mergeCell ref="D8:Y8"/>
    <mergeCell ref="A12:B12"/>
    <mergeCell ref="F10:J10"/>
    <mergeCell ref="F9:J9"/>
    <mergeCell ref="K10:R10"/>
    <mergeCell ref="K9:R9"/>
    <mergeCell ref="S10:U10"/>
    <mergeCell ref="S9:U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Валентина Михайловна</dc:creator>
  <cp:keywords/>
  <dc:description/>
  <cp:lastModifiedBy>obr_206</cp:lastModifiedBy>
  <cp:lastPrinted>2016-06-20T06:51:43Z</cp:lastPrinted>
  <dcterms:created xsi:type="dcterms:W3CDTF">2016-04-08T00:44:43Z</dcterms:created>
  <dcterms:modified xsi:type="dcterms:W3CDTF">2016-06-27T05:53:06Z</dcterms:modified>
  <cp:category/>
  <cp:version/>
  <cp:contentType/>
  <cp:contentStatus/>
</cp:coreProperties>
</file>